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9440" windowHeight="11760" tabRatio="681"/>
  </bookViews>
  <sheets>
    <sheet name="Konkurs z matematykiatematyki" sheetId="2" r:id="rId1"/>
    <sheet name="Zadanie 1" sheetId="1" r:id="rId2"/>
    <sheet name="Zadanie 2" sheetId="5" r:id="rId3"/>
    <sheet name="Zadanie 3" sheetId="7" r:id="rId4"/>
    <sheet name="Zadanie 4" sheetId="8" r:id="rId5"/>
    <sheet name="Zadanie 5" sheetId="9" r:id="rId6"/>
    <sheet name="Zadanie 6" sheetId="10" r:id="rId7"/>
    <sheet name="Zadanie 7" sheetId="11" r:id="rId8"/>
    <sheet name="Zadanie 8" sheetId="12" r:id="rId9"/>
    <sheet name="Zadanie 9" sheetId="13" r:id="rId10"/>
    <sheet name="Zadanie 10" sheetId="14" r:id="rId11"/>
    <sheet name="Zadanie 11" sheetId="15" r:id="rId12"/>
    <sheet name="Zadanie 12" sheetId="16" r:id="rId13"/>
    <sheet name="Zadanie 13" sheetId="18" r:id="rId14"/>
    <sheet name="Zadanie 14" sheetId="19" r:id="rId15"/>
    <sheet name="Zadanie 15" sheetId="20" r:id="rId16"/>
    <sheet name="Zadanie 16" sheetId="21" r:id="rId17"/>
    <sheet name="Zadanie 17" sheetId="22" r:id="rId18"/>
    <sheet name="Zadanie 18" sheetId="23" r:id="rId19"/>
    <sheet name="Zadanie 19" sheetId="24" r:id="rId20"/>
    <sheet name="Zadanie 20" sheetId="25" r:id="rId21"/>
    <sheet name="Zadanie 21" sheetId="26" r:id="rId22"/>
    <sheet name="Zadanie 22" sheetId="35" r:id="rId23"/>
    <sheet name="Zadanie 23" sheetId="27" r:id="rId24"/>
    <sheet name="Zadanie 24" sheetId="28" r:id="rId25"/>
    <sheet name="Zadanie 25" sheetId="29" r:id="rId26"/>
    <sheet name="Zadanie 26" sheetId="30" r:id="rId27"/>
    <sheet name="Zadanie 27" sheetId="31" r:id="rId28"/>
    <sheet name="Zadanie 28" sheetId="32" r:id="rId29"/>
    <sheet name="Zadanie 29" sheetId="33" r:id="rId30"/>
    <sheet name="Zadanie 30" sheetId="34" r:id="rId31"/>
    <sheet name="KONIEC" sheetId="36" r:id="rId32"/>
    <sheet name="MATEMATYKA" sheetId="3" r:id="rId33"/>
  </sheets>
  <definedNames>
    <definedName name="_xlnm.Print_Area" localSheetId="1">'Zadanie 1'!$A$1:$O$30</definedName>
    <definedName name="_xlnm.Print_Area" localSheetId="10">'Zadanie 10'!$A$1:$O$30</definedName>
    <definedName name="_xlnm.Print_Area" localSheetId="11">'Zadanie 11'!$A$1:$O$30</definedName>
    <definedName name="_xlnm.Print_Area" localSheetId="12">'Zadanie 12'!$A$1:$O$30</definedName>
    <definedName name="_xlnm.Print_Area" localSheetId="13">'Zadanie 13'!$A$1:$O$30</definedName>
    <definedName name="_xlnm.Print_Area" localSheetId="14">'Zadanie 14'!$A$1:$O$30</definedName>
    <definedName name="_xlnm.Print_Area" localSheetId="15">'Zadanie 15'!$A$1:$O$30</definedName>
    <definedName name="_xlnm.Print_Area" localSheetId="16">'Zadanie 16'!$A$1:$O$30</definedName>
    <definedName name="_xlnm.Print_Area" localSheetId="17">'Zadanie 17'!$A$1:$O$30</definedName>
    <definedName name="_xlnm.Print_Area" localSheetId="18">'Zadanie 18'!$A$1:$O$30</definedName>
    <definedName name="_xlnm.Print_Area" localSheetId="19">'Zadanie 19'!$A$1:$O$30</definedName>
    <definedName name="_xlnm.Print_Area" localSheetId="2">'Zadanie 2'!$A$1:$O$30</definedName>
    <definedName name="_xlnm.Print_Area" localSheetId="20">'Zadanie 20'!$A$1:$O$30</definedName>
    <definedName name="_xlnm.Print_Area" localSheetId="21">'Zadanie 21'!$A$1:$O$30</definedName>
    <definedName name="_xlnm.Print_Area" localSheetId="22">'Zadanie 22'!$A$1:$O$30</definedName>
    <definedName name="_xlnm.Print_Area" localSheetId="23">'Zadanie 23'!$A$1:$O$30</definedName>
    <definedName name="_xlnm.Print_Area" localSheetId="24">'Zadanie 24'!$A$1:$O$30</definedName>
    <definedName name="_xlnm.Print_Area" localSheetId="25">'Zadanie 25'!$A$1:$O$30</definedName>
    <definedName name="_xlnm.Print_Area" localSheetId="26">'Zadanie 26'!$A$1:$O$30</definedName>
    <definedName name="_xlnm.Print_Area" localSheetId="27">'Zadanie 27'!$A$1:$O$30</definedName>
    <definedName name="_xlnm.Print_Area" localSheetId="28">'Zadanie 28'!$A$1:$O$30</definedName>
    <definedName name="_xlnm.Print_Area" localSheetId="29">'Zadanie 29'!$A$1:$O$30</definedName>
    <definedName name="_xlnm.Print_Area" localSheetId="3">'Zadanie 3'!$A$1:$O$30</definedName>
    <definedName name="_xlnm.Print_Area" localSheetId="30">'Zadanie 30'!$A$1:$O$30</definedName>
    <definedName name="_xlnm.Print_Area" localSheetId="4">'Zadanie 4'!$A$1:$O$30</definedName>
    <definedName name="_xlnm.Print_Area" localSheetId="5">'Zadanie 5'!$A$1:$O$30</definedName>
    <definedName name="_xlnm.Print_Area" localSheetId="6">'Zadanie 6'!$A$1:$O$30</definedName>
    <definedName name="_xlnm.Print_Area" localSheetId="7">'Zadanie 7'!$A$1:$O$30</definedName>
    <definedName name="_xlnm.Print_Area" localSheetId="8">'Zadanie 8'!$A$1:$O$30</definedName>
    <definedName name="_xlnm.Print_Area" localSheetId="9">'Zadanie 9'!$A$1:$O$30</definedName>
  </definedNames>
  <calcPr calcId="125725"/>
</workbook>
</file>

<file path=xl/calcChain.xml><?xml version="1.0" encoding="utf-8"?>
<calcChain xmlns="http://schemas.openxmlformats.org/spreadsheetml/2006/main">
  <c r="C32" i="3"/>
  <c r="C7" i="36"/>
  <c r="C5" i="3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D1"/>
  <c r="C1" s="1"/>
  <c r="D2"/>
  <c r="D4" s="1"/>
  <c r="C3"/>
  <c r="C4"/>
  <c r="C2"/>
  <c r="D3" l="1"/>
  <c r="D5" s="1"/>
</calcChain>
</file>

<file path=xl/sharedStrings.xml><?xml version="1.0" encoding="utf-8"?>
<sst xmlns="http://schemas.openxmlformats.org/spreadsheetml/2006/main" count="224" uniqueCount="160">
  <si>
    <t>Zadanie 1</t>
  </si>
  <si>
    <t>Zadanie 2</t>
  </si>
  <si>
    <t>Zadanie 3</t>
  </si>
  <si>
    <t>Imię</t>
  </si>
  <si>
    <t>Nazwisko</t>
  </si>
  <si>
    <t>Nazwa szkoły</t>
  </si>
  <si>
    <t>9 28</t>
  </si>
  <si>
    <t>9 29</t>
  </si>
  <si>
    <t>Zadanie 1. (1 punkt)</t>
  </si>
  <si>
    <t>Wybierano prezydenta pewnego państwa. W wyborach wzięło udział 80% uprawnionych do głosowania. Na pana A głosowało 40% osób głosujących, a na pana B -  reszta. O ile procent mniej osób głosowało na pana A niż na pana B?</t>
  </si>
  <si>
    <t>B. o 20%</t>
  </si>
  <si>
    <t>C. o 16%</t>
  </si>
  <si>
    <t>A. o 50%</t>
  </si>
  <si>
    <t>Zadanie 4</t>
  </si>
  <si>
    <t>Zadanie 5</t>
  </si>
  <si>
    <t>Zadanie 6</t>
  </si>
  <si>
    <t>Zadanie 7</t>
  </si>
  <si>
    <t>Zadanie 8</t>
  </si>
  <si>
    <t>Zadanie 9</t>
  </si>
  <si>
    <t>Zadanie 10</t>
  </si>
  <si>
    <t>Zadanie 11</t>
  </si>
  <si>
    <t>Zadanie 12</t>
  </si>
  <si>
    <t>Zadanie 13</t>
  </si>
  <si>
    <t>Zadanie 14</t>
  </si>
  <si>
    <t>Zadanie 15</t>
  </si>
  <si>
    <t>Zadanie 16</t>
  </si>
  <si>
    <t>Zadanie 17</t>
  </si>
  <si>
    <t>Zadanie 18</t>
  </si>
  <si>
    <t>Zadanie 19</t>
  </si>
  <si>
    <t>Zadanie 20</t>
  </si>
  <si>
    <t>Zadanie 21</t>
  </si>
  <si>
    <t>Zadanie 22</t>
  </si>
  <si>
    <t>Zadanie 23</t>
  </si>
  <si>
    <t>Zadanie 24</t>
  </si>
  <si>
    <t>Zadanie 25</t>
  </si>
  <si>
    <t>Zadanie 26</t>
  </si>
  <si>
    <t>Zadanie 27</t>
  </si>
  <si>
    <t>Zadanie 28</t>
  </si>
  <si>
    <t>Zadanie 29</t>
  </si>
  <si>
    <t>Zadanie 30</t>
  </si>
  <si>
    <t xml:space="preserve">Za 3 paczki czekoladek (w każdej po 20 sztuk) zapłacono tyle złotych, ile sztuk takich czekoladek można kupić za 15 zł. Paczka czekoladek kosztuje:
</t>
  </si>
  <si>
    <t>Zadanie 2. (1 punkt)</t>
  </si>
  <si>
    <t>A. 15 zł</t>
  </si>
  <si>
    <t xml:space="preserve">B. 10 zł              </t>
  </si>
  <si>
    <t xml:space="preserve">C. 20 zł               </t>
  </si>
  <si>
    <t>D. 30zł</t>
  </si>
  <si>
    <t>Zadanie 3. (1 punkt)</t>
  </si>
  <si>
    <t xml:space="preserve">NWW(150,42)  jest równa:
</t>
  </si>
  <si>
    <t>Zadanie 4. (1 punkt)</t>
  </si>
  <si>
    <t>Zadanie 5. (1 punkt)</t>
  </si>
  <si>
    <t xml:space="preserve">B. </t>
  </si>
  <si>
    <t>jest równa:</t>
  </si>
  <si>
    <t xml:space="preserve">Połowa liczby
</t>
  </si>
  <si>
    <t>Zadanie 6. (1 punkt)</t>
  </si>
  <si>
    <t xml:space="preserve">Ze wzoru na pole  </t>
  </si>
  <si>
    <r>
      <t xml:space="preserve">  długość podstawy </t>
    </r>
    <r>
      <rPr>
        <i/>
        <sz val="12"/>
        <color indexed="8"/>
        <rFont val="Times New Roman"/>
        <family val="1"/>
        <charset val="238"/>
      </rPr>
      <t>b</t>
    </r>
    <r>
      <rPr>
        <sz val="12"/>
        <color indexed="8"/>
        <rFont val="Times New Roman"/>
        <family val="1"/>
        <charset val="238"/>
      </rPr>
      <t xml:space="preserve"> trapezu określa wyrażenie:</t>
    </r>
  </si>
  <si>
    <t xml:space="preserve">D. </t>
  </si>
  <si>
    <t xml:space="preserve">C. </t>
  </si>
  <si>
    <t xml:space="preserve">A. </t>
  </si>
  <si>
    <t>Zadanie 7. (1 punkt)</t>
  </si>
  <si>
    <t>Zadanie 8. (1 punkt)</t>
  </si>
  <si>
    <t>A. 8</t>
  </si>
  <si>
    <t>B. 2</t>
  </si>
  <si>
    <t>C. 4</t>
  </si>
  <si>
    <t>D.6</t>
  </si>
  <si>
    <t>Zadanie 9. (1 punkt)</t>
  </si>
  <si>
    <t xml:space="preserve">Pole powierzchni trójkąta równobocznego wynosi 6. Obwód tego trójkąta jest równy:
</t>
  </si>
  <si>
    <t>A.</t>
  </si>
  <si>
    <t xml:space="preserve">Boki trójkąta prostokątnego mają długości 3 i 4. Najkrótsza wysokość tego trójkąta ma długość:
</t>
  </si>
  <si>
    <t>Zadanie 10. (1 punkt)</t>
  </si>
  <si>
    <t>A. 2,4</t>
  </si>
  <si>
    <t>B. 2,5</t>
  </si>
  <si>
    <r>
      <rPr>
        <b/>
        <sz val="11"/>
        <color indexed="8"/>
        <rFont val="Czcionka tekstu podstawowego"/>
        <charset val="238"/>
      </rPr>
      <t xml:space="preserve">C.  3   </t>
    </r>
    <r>
      <rPr>
        <sz val="11"/>
        <color theme="1"/>
        <rFont val="Czcionka tekstu podstawowego"/>
        <family val="2"/>
        <charset val="238"/>
      </rPr>
      <t xml:space="preserve">               </t>
    </r>
  </si>
  <si>
    <t>D. 3,5</t>
  </si>
  <si>
    <t xml:space="preserve">Ile dzielników ma kwadrat iloczynu dwóch różnych liczb pierwszych?
</t>
  </si>
  <si>
    <t>Zadanie 11. (1 punkt)</t>
  </si>
  <si>
    <t>A. 7</t>
  </si>
  <si>
    <t>B. 9</t>
  </si>
  <si>
    <t>C.  4</t>
  </si>
  <si>
    <t>D. 6</t>
  </si>
  <si>
    <t xml:space="preserve">Jeśli pomnożymy długość promienia okręgu wpisanego w kwadrat przez długość promienia okręgu opisanego na kwadracie, otrzymamy              . Promień okręgu opisanego na tym kwadracie jest równy:
</t>
  </si>
  <si>
    <t>B.</t>
  </si>
  <si>
    <t>C.  14</t>
  </si>
  <si>
    <t>D.</t>
  </si>
  <si>
    <t>Zadanie 12. (1 punkt)</t>
  </si>
  <si>
    <t>Zadanie 13. (1 punkt)</t>
  </si>
  <si>
    <t xml:space="preserve">Liczba 0,2(3) jest równa:
</t>
  </si>
  <si>
    <t>C.</t>
  </si>
  <si>
    <t xml:space="preserve">Pole trapezu, w którym suma długości podstaw wynosi 10 cm, a wysokość stanowi 30% tej sumy wynosi:
</t>
  </si>
  <si>
    <t>A. 15</t>
  </si>
  <si>
    <t>B. 10</t>
  </si>
  <si>
    <t>C. 20</t>
  </si>
  <si>
    <t>D. 25</t>
  </si>
  <si>
    <t>Zadanie 14. (1 punkt)</t>
  </si>
  <si>
    <t>Zadanie 15. (1 punkt)</t>
  </si>
  <si>
    <t xml:space="preserve">Odwrotność liczby przeciwnej do odwrotności liczby -3 wynosi:
</t>
  </si>
  <si>
    <t>C.  -3</t>
  </si>
  <si>
    <t>D.  3</t>
  </si>
  <si>
    <t xml:space="preserve">Dany jest trójkąt prostokątny równoramienny o przeciwprostokątnej długości          . Pole tego trójkąta wynosi:
</t>
  </si>
  <si>
    <t>Zadanie 16. (1 punkt)</t>
  </si>
  <si>
    <t>Zadanie 17. (1 punkt)</t>
  </si>
  <si>
    <t>C. 12</t>
  </si>
  <si>
    <t>D. 16</t>
  </si>
  <si>
    <t xml:space="preserve">Aby liczba siedmiocyfrowa 213x5y4 była podzielna przez 9, w miejsce x i y można wstawić:
</t>
  </si>
  <si>
    <t>Zadanie 18. (1 punkt)</t>
  </si>
  <si>
    <t xml:space="preserve">Długość okręgu opisanego na kwadracie o polu 72 wynosi:
</t>
  </si>
  <si>
    <t>Zadanie 19. (1 punkt)</t>
  </si>
  <si>
    <t>Zadanie 20. (1 punkt)</t>
  </si>
  <si>
    <t xml:space="preserve">Czterej chłopcy: Paweł, Marek, Piotr i Grzegorz urodzili się (w takiej kolejności) w czterech kolejnych miesiącach tego samego roku. Suma liczb odpowiadających tym miesiącom wynosi 30. W którym miesiącu urodził się Paweł?
</t>
  </si>
  <si>
    <t>A. maj</t>
  </si>
  <si>
    <t>B. czerwiec</t>
  </si>
  <si>
    <t>C. lipiec</t>
  </si>
  <si>
    <t>D. sierpień</t>
  </si>
  <si>
    <t>Liczba x jest ujemna, a liczba y jest dodatnia. Ujemną wartość przyjmuje wyrażenie:</t>
  </si>
  <si>
    <t>Zadanie 21. (1 punkt)</t>
  </si>
  <si>
    <t xml:space="preserve">Liczbą większą od          , ale mniejszą od            jest:
</t>
  </si>
  <si>
    <t xml:space="preserve">Paweł wrzucał do skarbonki monety pięciozłotowe, dwuzłotowe oraz jednozłotowe. Razem nazbierał 67 złotych. Złotówek miał o 5 więcej niż dwuzłotówek, a pięciozłotówek miał 7. Jeżeli x oznacza liczbę monet jednozłotowych, to które równanie opisuje sytuację z zadania?
</t>
  </si>
  <si>
    <t>Zadanie 23. (1 punkt)</t>
  </si>
  <si>
    <t xml:space="preserve">Pole rombu o przekątnych, które maja długość 2x-3 oraz 4y+2 jest równe wyrażeniu:
</t>
  </si>
  <si>
    <t>Zadanie 24. (1 punkt)</t>
  </si>
  <si>
    <t>Zadanie 25. (1 punkt)</t>
  </si>
  <si>
    <t xml:space="preserve">Jeden z kątów przyległych jest czterokrotnie większy od drugiego. O ile stopni różnią się miary tych kątów?
</t>
  </si>
  <si>
    <t>Zadanie 26. (1 punkt)</t>
  </si>
  <si>
    <t xml:space="preserve">Do ponumerowania stronic książki użyto 195 cyfr. Ile stron liczy ta książka?
</t>
  </si>
  <si>
    <t>A. 195</t>
  </si>
  <si>
    <t>B. 101</t>
  </si>
  <si>
    <t>C. 102</t>
  </si>
  <si>
    <t>D. 108</t>
  </si>
  <si>
    <t xml:space="preserve">Koło i kwadrat mają równe obwody. Stosunek ich pól wynosi:
</t>
  </si>
  <si>
    <t>Zadanie 27. (1 punkt)</t>
  </si>
  <si>
    <t xml:space="preserve">Na pytanie babci, która jest godzina, dziadek odpowiedział, że pozostało jeszcze z doby        tego, co już upłynęło. Która była godzina?
</t>
  </si>
  <si>
    <t>Zadanie 28. (1 punkt)</t>
  </si>
  <si>
    <t>Zadanie 29. (1 punkt)</t>
  </si>
  <si>
    <t xml:space="preserve">Miejscem zerowym funkcji                            jest argument równy:
</t>
  </si>
  <si>
    <t>A.   4</t>
  </si>
  <si>
    <t>B.  2</t>
  </si>
  <si>
    <t>C. -2</t>
  </si>
  <si>
    <t>D.  2 i -2</t>
  </si>
  <si>
    <t>Zadanie 30. (1 punkt)</t>
  </si>
  <si>
    <t xml:space="preserve">Z których odcinków można zbudować trójkąt?
</t>
  </si>
  <si>
    <t xml:space="preserve">D. o </t>
  </si>
  <si>
    <t xml:space="preserve">Suma liczb:          ,            ,              jest równa:
</t>
  </si>
  <si>
    <r>
      <rPr>
        <b/>
        <sz val="11"/>
        <color indexed="8"/>
        <rFont val="Times New Roman"/>
        <family val="1"/>
        <charset val="238"/>
      </rPr>
      <t xml:space="preserve">C.  </t>
    </r>
    <r>
      <rPr>
        <sz val="11"/>
        <color indexed="8"/>
        <rFont val="Times New Roman"/>
        <family val="1"/>
        <charset val="238"/>
      </rPr>
      <t xml:space="preserve">               </t>
    </r>
  </si>
  <si>
    <t xml:space="preserve">A.  </t>
  </si>
  <si>
    <t xml:space="preserve">C.  </t>
  </si>
  <si>
    <t xml:space="preserve"> D.</t>
  </si>
  <si>
    <r>
      <t xml:space="preserve">A. </t>
    </r>
    <r>
      <rPr>
        <sz val="12"/>
        <color indexed="8"/>
        <rFont val="Times New Roman"/>
        <family val="1"/>
        <charset val="238"/>
      </rPr>
      <t xml:space="preserve">48 cm </t>
    </r>
  </si>
  <si>
    <r>
      <t xml:space="preserve">Dana jest funkcja </t>
    </r>
    <r>
      <rPr>
        <i/>
        <sz val="12"/>
        <color indexed="8"/>
        <rFont val="Times New Roman"/>
        <family val="1"/>
        <charset val="238"/>
      </rPr>
      <t xml:space="preserve">                         </t>
    </r>
    <r>
      <rPr>
        <sz val="12"/>
        <color indexed="8"/>
        <rFont val="Times New Roman"/>
        <family val="1"/>
        <charset val="238"/>
      </rPr>
      <t xml:space="preserve">oraz zbiór A, tych liczb całkowitych c, dla których           też jest liczbą całkowitą. Ile elementów ma zbiór </t>
    </r>
    <r>
      <rPr>
        <i/>
        <sz val="12"/>
        <color indexed="8"/>
        <rFont val="Times New Roman"/>
        <family val="1"/>
        <charset val="238"/>
      </rPr>
      <t>A</t>
    </r>
    <r>
      <rPr>
        <sz val="12"/>
        <color indexed="8"/>
        <rFont val="Times New Roman"/>
        <family val="1"/>
        <charset val="238"/>
      </rPr>
      <t xml:space="preserve">?
</t>
    </r>
  </si>
  <si>
    <t xml:space="preserve">Zadanie 1 </t>
  </si>
  <si>
    <t>Następne</t>
  </si>
  <si>
    <t>Zadanie 22. (1 punkt)</t>
  </si>
  <si>
    <t>Poprzednie</t>
  </si>
  <si>
    <r>
      <t xml:space="preserve">Po zakończeniu należy zapisać zmiany (CTRL+S) i wwysłać plik do godz. </t>
    </r>
    <r>
      <rPr>
        <b/>
        <sz val="14"/>
        <color indexed="8"/>
        <rFont val="Times New Roman"/>
        <family val="1"/>
        <charset val="238"/>
      </rPr>
      <t>10:50</t>
    </r>
    <r>
      <rPr>
        <sz val="14"/>
        <color indexed="8"/>
        <rFont val="Times New Roman"/>
        <family val="1"/>
        <charset val="238"/>
      </rPr>
      <t xml:space="preserve"> na adres </t>
    </r>
    <r>
      <rPr>
        <u/>
        <sz val="14"/>
        <color indexed="8"/>
        <rFont val="Times New Roman"/>
        <family val="1"/>
        <charset val="238"/>
      </rPr>
      <t>matematyka@tdgjar.edu.pl</t>
    </r>
  </si>
  <si>
    <t>Na każdej stronie znajduję się jedno zadanie - należy zaznaczyć tylko jedną odpowiedź A,B,C lub D</t>
  </si>
  <si>
    <t>PROSIMY SPRAWDZIC CZY ZOSTAŁY ZAZNACZONE WSZYTSKIE ODPOWIEDZI</t>
  </si>
  <si>
    <r>
      <t xml:space="preserve">Po zakończeniu należy zapisać zmiany (CTRL+S) i wwysłać plik do godz. 10:50 na adres </t>
    </r>
    <r>
      <rPr>
        <b/>
        <u/>
        <sz val="14"/>
        <color indexed="8"/>
        <rFont val="Times New Roman"/>
        <family val="1"/>
        <charset val="238"/>
      </rPr>
      <t>matematyka@tdgjar.edu.pl</t>
    </r>
  </si>
  <si>
    <t xml:space="preserve">Średnia arytmetyczna liczb a,b,c,d,22 jest równa 14, zatem średnia arytmetyczna liczb a,b,c,d wynosi:
</t>
  </si>
  <si>
    <t xml:space="preserve">W równoległoboku o kącie ostrym         wysokości wynoszą odpowiednio 4 cm i 8 cm, oblicz obwód tego równoległoboku. Wybierz poprawną odpowiedź:
</t>
  </si>
  <si>
    <t>Przed rozpoczęciem rozwiązywania zadań prosimy podać imię i nazwisko, klasę oraz nazwę szkoły w polach oznaczonych niebieskim kolorem</t>
  </si>
  <si>
    <t>klasa</t>
  </si>
</sst>
</file>

<file path=xl/styles.xml><?xml version="1.0" encoding="utf-8"?>
<styleSheet xmlns="http://schemas.openxmlformats.org/spreadsheetml/2006/main">
  <fonts count="24">
    <font>
      <sz val="11"/>
      <color theme="1"/>
      <name val="Czcionka tekstu podstawowego"/>
      <family val="2"/>
      <charset val="238"/>
    </font>
    <font>
      <sz val="8"/>
      <name val="Tahoma"/>
      <family val="2"/>
      <charset val="238"/>
    </font>
    <font>
      <b/>
      <sz val="11"/>
      <color indexed="8"/>
      <name val="Czcionka tekstu podstawowego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u/>
      <sz val="14"/>
      <color indexed="8"/>
      <name val="Times New Roman"/>
      <family val="1"/>
      <charset val="238"/>
    </font>
    <font>
      <b/>
      <u/>
      <sz val="14"/>
      <color indexed="8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zcionka tekstu podstawowego"/>
      <charset val="238"/>
    </font>
    <font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color rgb="FFFFFFFF"/>
      <name val="Calibri"/>
      <family val="2"/>
      <charset val="238"/>
    </font>
    <font>
      <sz val="14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0" xfId="0" applyNumberFormat="1"/>
    <xf numFmtId="22" fontId="0" fillId="0" borderId="0" xfId="0" applyNumberFormat="1"/>
    <xf numFmtId="0" fontId="12" fillId="0" borderId="0" xfId="0" applyFont="1" applyAlignment="1"/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/>
    <xf numFmtId="0" fontId="11" fillId="0" borderId="0" xfId="0" applyFont="1" applyBorder="1"/>
    <xf numFmtId="0" fontId="15" fillId="0" borderId="0" xfId="0" applyFont="1"/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0" xfId="0" applyFont="1" applyAlignment="1">
      <alignment horizontal="left"/>
    </xf>
    <xf numFmtId="0" fontId="12" fillId="2" borderId="12" xfId="0" applyFont="1" applyFill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Zadanie 1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png"/><Relationship Id="rId2" Type="http://schemas.openxmlformats.org/officeDocument/2006/relationships/image" Target="../media/image30.png"/><Relationship Id="rId1" Type="http://schemas.openxmlformats.org/officeDocument/2006/relationships/image" Target="../media/image29.png"/><Relationship Id="rId6" Type="http://schemas.openxmlformats.org/officeDocument/2006/relationships/hyperlink" Target="#'Zadanie 8'!A1"/><Relationship Id="rId5" Type="http://schemas.openxmlformats.org/officeDocument/2006/relationships/hyperlink" Target="#'Zadanie 10'!A1"/><Relationship Id="rId4" Type="http://schemas.openxmlformats.org/officeDocument/2006/relationships/image" Target="../media/image3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Zadanie 9'!A1"/><Relationship Id="rId1" Type="http://schemas.openxmlformats.org/officeDocument/2006/relationships/hyperlink" Target="#'Zadanie 11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Zadanie 10'!A1"/><Relationship Id="rId1" Type="http://schemas.openxmlformats.org/officeDocument/2006/relationships/hyperlink" Target="#'Zadanie 12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5.png"/><Relationship Id="rId2" Type="http://schemas.openxmlformats.org/officeDocument/2006/relationships/image" Target="../media/image34.png"/><Relationship Id="rId1" Type="http://schemas.openxmlformats.org/officeDocument/2006/relationships/image" Target="../media/image33.png"/><Relationship Id="rId5" Type="http://schemas.openxmlformats.org/officeDocument/2006/relationships/hyperlink" Target="#'Zadanie 11'!A1"/><Relationship Id="rId4" Type="http://schemas.openxmlformats.org/officeDocument/2006/relationships/hyperlink" Target="#'Zadanie 13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8.png"/><Relationship Id="rId2" Type="http://schemas.openxmlformats.org/officeDocument/2006/relationships/image" Target="../media/image37.png"/><Relationship Id="rId1" Type="http://schemas.openxmlformats.org/officeDocument/2006/relationships/image" Target="../media/image36.png"/><Relationship Id="rId6" Type="http://schemas.openxmlformats.org/officeDocument/2006/relationships/hyperlink" Target="#'Zadanie 12'!A1"/><Relationship Id="rId5" Type="http://schemas.openxmlformats.org/officeDocument/2006/relationships/hyperlink" Target="#'Zadanie 14'!A1"/><Relationship Id="rId4" Type="http://schemas.openxmlformats.org/officeDocument/2006/relationships/image" Target="../media/image3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Zadanie 13'!A1"/><Relationship Id="rId1" Type="http://schemas.openxmlformats.org/officeDocument/2006/relationships/hyperlink" Target="#'Zadanie 15'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Zadanie 16'!A1"/><Relationship Id="rId2" Type="http://schemas.openxmlformats.org/officeDocument/2006/relationships/image" Target="../media/image41.png"/><Relationship Id="rId1" Type="http://schemas.openxmlformats.org/officeDocument/2006/relationships/image" Target="../media/image40.png"/><Relationship Id="rId4" Type="http://schemas.openxmlformats.org/officeDocument/2006/relationships/hyperlink" Target="#'Zadanie 14'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4.png"/><Relationship Id="rId7" Type="http://schemas.openxmlformats.org/officeDocument/2006/relationships/hyperlink" Target="#'Zadanie 15'!A1"/><Relationship Id="rId2" Type="http://schemas.openxmlformats.org/officeDocument/2006/relationships/image" Target="../media/image43.png"/><Relationship Id="rId1" Type="http://schemas.openxmlformats.org/officeDocument/2006/relationships/image" Target="../media/image42.png"/><Relationship Id="rId6" Type="http://schemas.openxmlformats.org/officeDocument/2006/relationships/hyperlink" Target="#'Zadanie 17'!A1"/><Relationship Id="rId5" Type="http://schemas.openxmlformats.org/officeDocument/2006/relationships/image" Target="../media/image7.png"/><Relationship Id="rId4" Type="http://schemas.openxmlformats.org/officeDocument/2006/relationships/image" Target="../media/image45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Zadanie 16'!A1"/><Relationship Id="rId1" Type="http://schemas.openxmlformats.org/officeDocument/2006/relationships/hyperlink" Target="#'Zadanie 18'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8.png"/><Relationship Id="rId2" Type="http://schemas.openxmlformats.org/officeDocument/2006/relationships/image" Target="../media/image47.png"/><Relationship Id="rId1" Type="http://schemas.openxmlformats.org/officeDocument/2006/relationships/image" Target="../media/image46.png"/><Relationship Id="rId6" Type="http://schemas.openxmlformats.org/officeDocument/2006/relationships/hyperlink" Target="#'Zadanie 17'!A1"/><Relationship Id="rId5" Type="http://schemas.openxmlformats.org/officeDocument/2006/relationships/hyperlink" Target="#'Zadanie 19'!A1"/><Relationship Id="rId4" Type="http://schemas.openxmlformats.org/officeDocument/2006/relationships/image" Target="../media/image4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onkurs z matematykiatematyki'!A1"/><Relationship Id="rId2" Type="http://schemas.openxmlformats.org/officeDocument/2006/relationships/hyperlink" Target="#'Zadanie 2'!A1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2.png"/><Relationship Id="rId2" Type="http://schemas.openxmlformats.org/officeDocument/2006/relationships/image" Target="../media/image51.png"/><Relationship Id="rId1" Type="http://schemas.openxmlformats.org/officeDocument/2006/relationships/image" Target="../media/image50.png"/><Relationship Id="rId6" Type="http://schemas.openxmlformats.org/officeDocument/2006/relationships/hyperlink" Target="#'Zadanie 18'!A1"/><Relationship Id="rId5" Type="http://schemas.openxmlformats.org/officeDocument/2006/relationships/hyperlink" Target="#'Zadanie 20'!A1"/><Relationship Id="rId4" Type="http://schemas.openxmlformats.org/officeDocument/2006/relationships/image" Target="../media/image53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Zadanie 19'!A1"/><Relationship Id="rId1" Type="http://schemas.openxmlformats.org/officeDocument/2006/relationships/hyperlink" Target="#'Zadanie 21'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6.png"/><Relationship Id="rId2" Type="http://schemas.openxmlformats.org/officeDocument/2006/relationships/image" Target="../media/image55.png"/><Relationship Id="rId1" Type="http://schemas.openxmlformats.org/officeDocument/2006/relationships/image" Target="../media/image54.png"/><Relationship Id="rId6" Type="http://schemas.openxmlformats.org/officeDocument/2006/relationships/hyperlink" Target="#'Zadanie 20'!A1"/><Relationship Id="rId5" Type="http://schemas.openxmlformats.org/officeDocument/2006/relationships/hyperlink" Target="#'Zadanie 22'!A1"/><Relationship Id="rId4" Type="http://schemas.openxmlformats.org/officeDocument/2006/relationships/image" Target="../media/image57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hyperlink" Target="#'Zadanie 21'!A1"/><Relationship Id="rId3" Type="http://schemas.openxmlformats.org/officeDocument/2006/relationships/image" Target="../media/image60.png"/><Relationship Id="rId7" Type="http://schemas.openxmlformats.org/officeDocument/2006/relationships/hyperlink" Target="#'Zadanie 23'!A1"/><Relationship Id="rId2" Type="http://schemas.openxmlformats.org/officeDocument/2006/relationships/image" Target="../media/image59.png"/><Relationship Id="rId1" Type="http://schemas.openxmlformats.org/officeDocument/2006/relationships/image" Target="../media/image58.png"/><Relationship Id="rId6" Type="http://schemas.openxmlformats.org/officeDocument/2006/relationships/image" Target="../media/image63.png"/><Relationship Id="rId5" Type="http://schemas.openxmlformats.org/officeDocument/2006/relationships/image" Target="../media/image62.png"/><Relationship Id="rId4" Type="http://schemas.openxmlformats.org/officeDocument/2006/relationships/image" Target="../media/image6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6.png"/><Relationship Id="rId2" Type="http://schemas.openxmlformats.org/officeDocument/2006/relationships/image" Target="../media/image65.png"/><Relationship Id="rId1" Type="http://schemas.openxmlformats.org/officeDocument/2006/relationships/image" Target="../media/image64.png"/><Relationship Id="rId6" Type="http://schemas.openxmlformats.org/officeDocument/2006/relationships/hyperlink" Target="#'Zadanie 22'!A1"/><Relationship Id="rId5" Type="http://schemas.openxmlformats.org/officeDocument/2006/relationships/hyperlink" Target="#'Zadanie 24'!A1"/><Relationship Id="rId4" Type="http://schemas.openxmlformats.org/officeDocument/2006/relationships/image" Target="../media/image67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0.png"/><Relationship Id="rId2" Type="http://schemas.openxmlformats.org/officeDocument/2006/relationships/image" Target="../media/image69.png"/><Relationship Id="rId1" Type="http://schemas.openxmlformats.org/officeDocument/2006/relationships/image" Target="../media/image68.png"/><Relationship Id="rId6" Type="http://schemas.openxmlformats.org/officeDocument/2006/relationships/hyperlink" Target="#'Zadanie 23'!A1"/><Relationship Id="rId5" Type="http://schemas.openxmlformats.org/officeDocument/2006/relationships/hyperlink" Target="#'Zadanie 25'!A1"/><Relationship Id="rId4" Type="http://schemas.openxmlformats.org/officeDocument/2006/relationships/image" Target="../media/image7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4.png"/><Relationship Id="rId2" Type="http://schemas.openxmlformats.org/officeDocument/2006/relationships/image" Target="../media/image73.png"/><Relationship Id="rId1" Type="http://schemas.openxmlformats.org/officeDocument/2006/relationships/image" Target="../media/image72.png"/><Relationship Id="rId6" Type="http://schemas.openxmlformats.org/officeDocument/2006/relationships/hyperlink" Target="#'Zadanie 24'!A1"/><Relationship Id="rId5" Type="http://schemas.openxmlformats.org/officeDocument/2006/relationships/hyperlink" Target="#'Zadanie 26'!A1"/><Relationship Id="rId4" Type="http://schemas.openxmlformats.org/officeDocument/2006/relationships/image" Target="../media/image75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'Zadanie 25'!A1"/><Relationship Id="rId1" Type="http://schemas.openxmlformats.org/officeDocument/2006/relationships/hyperlink" Target="#'Zadanie 27'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8.png"/><Relationship Id="rId2" Type="http://schemas.openxmlformats.org/officeDocument/2006/relationships/image" Target="../media/image77.png"/><Relationship Id="rId1" Type="http://schemas.openxmlformats.org/officeDocument/2006/relationships/image" Target="../media/image76.png"/><Relationship Id="rId6" Type="http://schemas.openxmlformats.org/officeDocument/2006/relationships/hyperlink" Target="#'Zadanie 26'!A1"/><Relationship Id="rId5" Type="http://schemas.openxmlformats.org/officeDocument/2006/relationships/hyperlink" Target="#'Zadanie 28'!A1"/><Relationship Id="rId4" Type="http://schemas.openxmlformats.org/officeDocument/2006/relationships/image" Target="../media/image79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2.png"/><Relationship Id="rId7" Type="http://schemas.openxmlformats.org/officeDocument/2006/relationships/hyperlink" Target="#'Zadanie 27'!A1"/><Relationship Id="rId2" Type="http://schemas.openxmlformats.org/officeDocument/2006/relationships/image" Target="../media/image81.png"/><Relationship Id="rId1" Type="http://schemas.openxmlformats.org/officeDocument/2006/relationships/image" Target="../media/image80.png"/><Relationship Id="rId6" Type="http://schemas.openxmlformats.org/officeDocument/2006/relationships/hyperlink" Target="#'Zadanie 29'!A1"/><Relationship Id="rId5" Type="http://schemas.openxmlformats.org/officeDocument/2006/relationships/image" Target="../media/image84.png"/><Relationship Id="rId4" Type="http://schemas.openxmlformats.org/officeDocument/2006/relationships/image" Target="../media/image8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Zadanie 1'!A1"/><Relationship Id="rId1" Type="http://schemas.openxmlformats.org/officeDocument/2006/relationships/hyperlink" Target="#'Zadanie 3'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Zadanie 28'!A1"/><Relationship Id="rId2" Type="http://schemas.openxmlformats.org/officeDocument/2006/relationships/hyperlink" Target="#'Zadanie 30'!A1"/><Relationship Id="rId1" Type="http://schemas.openxmlformats.org/officeDocument/2006/relationships/image" Target="../media/image85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8.png"/><Relationship Id="rId2" Type="http://schemas.openxmlformats.org/officeDocument/2006/relationships/image" Target="../media/image87.png"/><Relationship Id="rId1" Type="http://schemas.openxmlformats.org/officeDocument/2006/relationships/image" Target="../media/image86.png"/><Relationship Id="rId6" Type="http://schemas.openxmlformats.org/officeDocument/2006/relationships/hyperlink" Target="#'Zadanie 29'!A1"/><Relationship Id="rId5" Type="http://schemas.openxmlformats.org/officeDocument/2006/relationships/hyperlink" Target="#KONIEC!A1"/><Relationship Id="rId4" Type="http://schemas.openxmlformats.org/officeDocument/2006/relationships/image" Target="../media/image89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Zadanie 30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Zadanie 4'!A1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hyperlink" Target="#'Zadanie 2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6" Type="http://schemas.openxmlformats.org/officeDocument/2006/relationships/hyperlink" Target="#'Zadanie 3'!A1"/><Relationship Id="rId5" Type="http://schemas.openxmlformats.org/officeDocument/2006/relationships/hyperlink" Target="#'Zadanie 5'!A1"/><Relationship Id="rId4" Type="http://schemas.openxmlformats.org/officeDocument/2006/relationships/image" Target="../media/image1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7" Type="http://schemas.openxmlformats.org/officeDocument/2006/relationships/hyperlink" Target="#'Zadanie 4'!A1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hyperlink" Target="#'Zadanie 6'!A1"/><Relationship Id="rId5" Type="http://schemas.openxmlformats.org/officeDocument/2006/relationships/image" Target="../media/image17.png"/><Relationship Id="rId4" Type="http://schemas.openxmlformats.org/officeDocument/2006/relationships/image" Target="../media/image1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7" Type="http://schemas.openxmlformats.org/officeDocument/2006/relationships/hyperlink" Target="#'Zadanie 5'!A1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hyperlink" Target="#'Zadanie 7'!A1"/><Relationship Id="rId5" Type="http://schemas.openxmlformats.org/officeDocument/2006/relationships/image" Target="../media/image22.png"/><Relationship Id="rId4" Type="http://schemas.openxmlformats.org/officeDocument/2006/relationships/image" Target="../media/image2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png"/><Relationship Id="rId2" Type="http://schemas.openxmlformats.org/officeDocument/2006/relationships/image" Target="../media/image24.png"/><Relationship Id="rId1" Type="http://schemas.openxmlformats.org/officeDocument/2006/relationships/image" Target="../media/image23.png"/><Relationship Id="rId6" Type="http://schemas.openxmlformats.org/officeDocument/2006/relationships/image" Target="../media/image26.png"/><Relationship Id="rId5" Type="http://schemas.openxmlformats.org/officeDocument/2006/relationships/hyperlink" Target="#'Zadanie 6'!A1"/><Relationship Id="rId4" Type="http://schemas.openxmlformats.org/officeDocument/2006/relationships/hyperlink" Target="#'Zadanie 8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Zadanie 9'!A1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4" Type="http://schemas.openxmlformats.org/officeDocument/2006/relationships/hyperlink" Target="#'Zadanie 7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22</xdr:row>
      <xdr:rowOff>57150</xdr:rowOff>
    </xdr:from>
    <xdr:to>
      <xdr:col>6</xdr:col>
      <xdr:colOff>619125</xdr:colOff>
      <xdr:row>25</xdr:row>
      <xdr:rowOff>85725</xdr:rowOff>
    </xdr:to>
    <xdr:sp macro="" textlink="">
      <xdr:nvSpPr>
        <xdr:cNvPr id="2" name="Strzałka w prawo 1">
          <a:hlinkClick xmlns:r="http://schemas.openxmlformats.org/officeDocument/2006/relationships" r:id="rId1"/>
        </xdr:cNvPr>
        <xdr:cNvSpPr/>
      </xdr:nvSpPr>
      <xdr:spPr>
        <a:xfrm>
          <a:off x="3552825" y="4076700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Zadanie</a:t>
          </a:r>
          <a:r>
            <a:rPr lang="pl-PL" sz="1100" baseline="0"/>
            <a:t> 1</a:t>
          </a:r>
          <a:endParaRPr lang="pl-PL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7</xdr:row>
      <xdr:rowOff>123825</xdr:rowOff>
    </xdr:from>
    <xdr:to>
      <xdr:col>2</xdr:col>
      <xdr:colOff>295275</xdr:colOff>
      <xdr:row>9</xdr:row>
      <xdr:rowOff>66675</xdr:rowOff>
    </xdr:to>
    <xdr:pic>
      <xdr:nvPicPr>
        <xdr:cNvPr id="204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57275" y="1428750"/>
          <a:ext cx="609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314325</xdr:colOff>
      <xdr:row>7</xdr:row>
      <xdr:rowOff>9525</xdr:rowOff>
    </xdr:from>
    <xdr:to>
      <xdr:col>4</xdr:col>
      <xdr:colOff>171450</xdr:colOff>
      <xdr:row>9</xdr:row>
      <xdr:rowOff>114300</xdr:rowOff>
    </xdr:to>
    <xdr:pic>
      <xdr:nvPicPr>
        <xdr:cNvPr id="204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371725" y="1314450"/>
          <a:ext cx="5429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247650</xdr:colOff>
      <xdr:row>7</xdr:row>
      <xdr:rowOff>133350</xdr:rowOff>
    </xdr:from>
    <xdr:to>
      <xdr:col>5</xdr:col>
      <xdr:colOff>657225</xdr:colOff>
      <xdr:row>9</xdr:row>
      <xdr:rowOff>38100</xdr:rowOff>
    </xdr:to>
    <xdr:pic>
      <xdr:nvPicPr>
        <xdr:cNvPr id="2049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676650" y="1438275"/>
          <a:ext cx="4095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285750</xdr:colOff>
      <xdr:row>7</xdr:row>
      <xdr:rowOff>142875</xdr:rowOff>
    </xdr:from>
    <xdr:to>
      <xdr:col>8</xdr:col>
      <xdr:colOff>9525</xdr:colOff>
      <xdr:row>9</xdr:row>
      <xdr:rowOff>47625</xdr:rowOff>
    </xdr:to>
    <xdr:pic>
      <xdr:nvPicPr>
        <xdr:cNvPr id="2049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86350" y="1447800"/>
          <a:ext cx="4095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10" name="Strzałka w prawo 9">
          <a:hlinkClick xmlns:r="http://schemas.openxmlformats.org/officeDocument/2006/relationships" r:id="rId5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7" name="Strzałka w prawo 6">
          <a:hlinkClick xmlns:r="http://schemas.openxmlformats.org/officeDocument/2006/relationships" r:id="rId6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2" name="Strzałka w prawo 1">
          <a:hlinkClick xmlns:r="http://schemas.openxmlformats.org/officeDocument/2006/relationships" r:id="rId1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3" name="Strzałka w prawo 2">
          <a:hlinkClick xmlns:r="http://schemas.openxmlformats.org/officeDocument/2006/relationships" r:id="rId2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4" name="Strzałka w prawo 3">
          <a:hlinkClick xmlns:r="http://schemas.openxmlformats.org/officeDocument/2006/relationships" r:id="rId1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3" name="Strzałka w prawo 2">
          <a:hlinkClick xmlns:r="http://schemas.openxmlformats.org/officeDocument/2006/relationships" r:id="rId2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</xdr:row>
      <xdr:rowOff>190500</xdr:rowOff>
    </xdr:from>
    <xdr:to>
      <xdr:col>2</xdr:col>
      <xdr:colOff>428625</xdr:colOff>
      <xdr:row>6</xdr:row>
      <xdr:rowOff>38100</xdr:rowOff>
    </xdr:to>
    <xdr:pic>
      <xdr:nvPicPr>
        <xdr:cNvPr id="235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47800" y="933450"/>
          <a:ext cx="3524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238125</xdr:colOff>
      <xdr:row>7</xdr:row>
      <xdr:rowOff>171450</xdr:rowOff>
    </xdr:from>
    <xdr:to>
      <xdr:col>3</xdr:col>
      <xdr:colOff>504825</xdr:colOff>
      <xdr:row>9</xdr:row>
      <xdr:rowOff>38100</xdr:rowOff>
    </xdr:to>
    <xdr:pic>
      <xdr:nvPicPr>
        <xdr:cNvPr id="235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95525" y="1476375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295275</xdr:colOff>
      <xdr:row>8</xdr:row>
      <xdr:rowOff>9525</xdr:rowOff>
    </xdr:from>
    <xdr:to>
      <xdr:col>7</xdr:col>
      <xdr:colOff>647700</xdr:colOff>
      <xdr:row>9</xdr:row>
      <xdr:rowOff>57150</xdr:rowOff>
    </xdr:to>
    <xdr:pic>
      <xdr:nvPicPr>
        <xdr:cNvPr id="235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95875" y="1495425"/>
          <a:ext cx="3524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6" name="Strzałka w prawo 5">
          <a:hlinkClick xmlns:r="http://schemas.openxmlformats.org/officeDocument/2006/relationships" r:id="rId4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7" name="Strzałka w prawo 6">
          <a:hlinkClick xmlns:r="http://schemas.openxmlformats.org/officeDocument/2006/relationships" r:id="rId5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7</xdr:row>
      <xdr:rowOff>76200</xdr:rowOff>
    </xdr:from>
    <xdr:to>
      <xdr:col>3</xdr:col>
      <xdr:colOff>552450</xdr:colOff>
      <xdr:row>9</xdr:row>
      <xdr:rowOff>142875</xdr:rowOff>
    </xdr:to>
    <xdr:pic>
      <xdr:nvPicPr>
        <xdr:cNvPr id="2458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409825" y="1381125"/>
          <a:ext cx="200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295275</xdr:colOff>
      <xdr:row>7</xdr:row>
      <xdr:rowOff>76200</xdr:rowOff>
    </xdr:from>
    <xdr:to>
      <xdr:col>5</xdr:col>
      <xdr:colOff>590550</xdr:colOff>
      <xdr:row>9</xdr:row>
      <xdr:rowOff>142875</xdr:rowOff>
    </xdr:to>
    <xdr:pic>
      <xdr:nvPicPr>
        <xdr:cNvPr id="2459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724275" y="1381125"/>
          <a:ext cx="2952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352425</xdr:colOff>
      <xdr:row>7</xdr:row>
      <xdr:rowOff>95250</xdr:rowOff>
    </xdr:from>
    <xdr:to>
      <xdr:col>8</xdr:col>
      <xdr:colOff>161925</xdr:colOff>
      <xdr:row>9</xdr:row>
      <xdr:rowOff>161925</xdr:rowOff>
    </xdr:to>
    <xdr:pic>
      <xdr:nvPicPr>
        <xdr:cNvPr id="245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53025" y="1400175"/>
          <a:ext cx="4953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304800</xdr:colOff>
      <xdr:row>7</xdr:row>
      <xdr:rowOff>76200</xdr:rowOff>
    </xdr:from>
    <xdr:to>
      <xdr:col>1</xdr:col>
      <xdr:colOff>600075</xdr:colOff>
      <xdr:row>9</xdr:row>
      <xdr:rowOff>142875</xdr:rowOff>
    </xdr:to>
    <xdr:pic>
      <xdr:nvPicPr>
        <xdr:cNvPr id="245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90600" y="1381125"/>
          <a:ext cx="2952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13" name="Strzałka w prawo 12">
          <a:hlinkClick xmlns:r="http://schemas.openxmlformats.org/officeDocument/2006/relationships" r:id="rId5"/>
        </xdr:cNvPr>
        <xdr:cNvSpPr/>
      </xdr:nvSpPr>
      <xdr:spPr>
        <a:xfrm>
          <a:off x="6172200" y="458152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7" name="Strzałka w prawo 6">
          <a:hlinkClick xmlns:r="http://schemas.openxmlformats.org/officeDocument/2006/relationships" r:id="rId6"/>
        </xdr:cNvPr>
        <xdr:cNvSpPr/>
      </xdr:nvSpPr>
      <xdr:spPr>
        <a:xfrm flipH="1">
          <a:off x="685800" y="458152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2" name="Strzałka w prawo 1">
          <a:hlinkClick xmlns:r="http://schemas.openxmlformats.org/officeDocument/2006/relationships" r:id="rId1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3" name="Strzałka w prawo 2">
          <a:hlinkClick xmlns:r="http://schemas.openxmlformats.org/officeDocument/2006/relationships" r:id="rId2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7</xdr:row>
      <xdr:rowOff>76200</xdr:rowOff>
    </xdr:from>
    <xdr:to>
      <xdr:col>1</xdr:col>
      <xdr:colOff>390525</xdr:colOff>
      <xdr:row>9</xdr:row>
      <xdr:rowOff>142875</xdr:rowOff>
    </xdr:to>
    <xdr:pic>
      <xdr:nvPicPr>
        <xdr:cNvPr id="266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81075" y="1381125"/>
          <a:ext cx="95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304800</xdr:colOff>
      <xdr:row>7</xdr:row>
      <xdr:rowOff>104775</xdr:rowOff>
    </xdr:from>
    <xdr:to>
      <xdr:col>3</xdr:col>
      <xdr:colOff>542925</xdr:colOff>
      <xdr:row>9</xdr:row>
      <xdr:rowOff>133350</xdr:rowOff>
    </xdr:to>
    <xdr:pic>
      <xdr:nvPicPr>
        <xdr:cNvPr id="2663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362200" y="1409700"/>
          <a:ext cx="2381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5" name="Strzałka w prawo 4">
          <a:hlinkClick xmlns:r="http://schemas.openxmlformats.org/officeDocument/2006/relationships" r:id="rId3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6" name="Strzałka w prawo 5">
          <a:hlinkClick xmlns:r="http://schemas.openxmlformats.org/officeDocument/2006/relationships" r:id="rId4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4</xdr:row>
      <xdr:rowOff>9525</xdr:rowOff>
    </xdr:from>
    <xdr:to>
      <xdr:col>7</xdr:col>
      <xdr:colOff>657225</xdr:colOff>
      <xdr:row>5</xdr:row>
      <xdr:rowOff>38100</xdr:rowOff>
    </xdr:to>
    <xdr:pic>
      <xdr:nvPicPr>
        <xdr:cNvPr id="276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91125" y="752475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8</xdr:row>
      <xdr:rowOff>0</xdr:rowOff>
    </xdr:from>
    <xdr:to>
      <xdr:col>1</xdr:col>
      <xdr:colOff>676275</xdr:colOff>
      <xdr:row>9</xdr:row>
      <xdr:rowOff>47625</xdr:rowOff>
    </xdr:to>
    <xdr:pic>
      <xdr:nvPicPr>
        <xdr:cNvPr id="2766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09650" y="1485900"/>
          <a:ext cx="3524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333375</xdr:colOff>
      <xdr:row>7</xdr:row>
      <xdr:rowOff>171450</xdr:rowOff>
    </xdr:from>
    <xdr:to>
      <xdr:col>4</xdr:col>
      <xdr:colOff>0</xdr:colOff>
      <xdr:row>9</xdr:row>
      <xdr:rowOff>38100</xdr:rowOff>
    </xdr:to>
    <xdr:pic>
      <xdr:nvPicPr>
        <xdr:cNvPr id="2766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390775" y="1476375"/>
          <a:ext cx="3524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266700</xdr:colOff>
      <xdr:row>8</xdr:row>
      <xdr:rowOff>28575</xdr:rowOff>
    </xdr:from>
    <xdr:to>
      <xdr:col>5</xdr:col>
      <xdr:colOff>438150</xdr:colOff>
      <xdr:row>9</xdr:row>
      <xdr:rowOff>57150</xdr:rowOff>
    </xdr:to>
    <xdr:pic>
      <xdr:nvPicPr>
        <xdr:cNvPr id="276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695700" y="1514475"/>
          <a:ext cx="171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266700</xdr:colOff>
      <xdr:row>8</xdr:row>
      <xdr:rowOff>38100</xdr:rowOff>
    </xdr:from>
    <xdr:to>
      <xdr:col>7</xdr:col>
      <xdr:colOff>438150</xdr:colOff>
      <xdr:row>9</xdr:row>
      <xdr:rowOff>66675</xdr:rowOff>
    </xdr:to>
    <xdr:pic>
      <xdr:nvPicPr>
        <xdr:cNvPr id="276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67300" y="1524000"/>
          <a:ext cx="171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9" name="Strzałka w prawo 8">
          <a:hlinkClick xmlns:r="http://schemas.openxmlformats.org/officeDocument/2006/relationships" r:id="rId6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8" name="Strzałka w prawo 7">
          <a:hlinkClick xmlns:r="http://schemas.openxmlformats.org/officeDocument/2006/relationships" r:id="rId7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2" name="Strzałka w prawo 1">
          <a:hlinkClick xmlns:r="http://schemas.openxmlformats.org/officeDocument/2006/relationships" r:id="rId1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3" name="Strzałka w prawo 2">
          <a:hlinkClick xmlns:r="http://schemas.openxmlformats.org/officeDocument/2006/relationships" r:id="rId2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8</xdr:row>
      <xdr:rowOff>9525</xdr:rowOff>
    </xdr:from>
    <xdr:to>
      <xdr:col>2</xdr:col>
      <xdr:colOff>361950</xdr:colOff>
      <xdr:row>9</xdr:row>
      <xdr:rowOff>38100</xdr:rowOff>
    </xdr:to>
    <xdr:pic>
      <xdr:nvPicPr>
        <xdr:cNvPr id="297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3450" y="1495425"/>
          <a:ext cx="800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285750</xdr:colOff>
      <xdr:row>8</xdr:row>
      <xdr:rowOff>19050</xdr:rowOff>
    </xdr:from>
    <xdr:to>
      <xdr:col>4</xdr:col>
      <xdr:colOff>400050</xdr:colOff>
      <xdr:row>9</xdr:row>
      <xdr:rowOff>47625</xdr:rowOff>
    </xdr:to>
    <xdr:pic>
      <xdr:nvPicPr>
        <xdr:cNvPr id="297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343150" y="1504950"/>
          <a:ext cx="800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276225</xdr:colOff>
      <xdr:row>8</xdr:row>
      <xdr:rowOff>28575</xdr:rowOff>
    </xdr:from>
    <xdr:to>
      <xdr:col>6</xdr:col>
      <xdr:colOff>390525</xdr:colOff>
      <xdr:row>9</xdr:row>
      <xdr:rowOff>57150</xdr:rowOff>
    </xdr:to>
    <xdr:pic>
      <xdr:nvPicPr>
        <xdr:cNvPr id="2971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705225" y="1514475"/>
          <a:ext cx="800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333375</xdr:colOff>
      <xdr:row>8</xdr:row>
      <xdr:rowOff>28575</xdr:rowOff>
    </xdr:from>
    <xdr:to>
      <xdr:col>8</xdr:col>
      <xdr:colOff>447675</xdr:colOff>
      <xdr:row>9</xdr:row>
      <xdr:rowOff>57150</xdr:rowOff>
    </xdr:to>
    <xdr:pic>
      <xdr:nvPicPr>
        <xdr:cNvPr id="297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33975" y="1514475"/>
          <a:ext cx="800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6" name="Strzałka w prawo 5">
          <a:hlinkClick xmlns:r="http://schemas.openxmlformats.org/officeDocument/2006/relationships" r:id="rId5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7" name="Strzałka w prawo 6">
          <a:hlinkClick xmlns:r="http://schemas.openxmlformats.org/officeDocument/2006/relationships" r:id="rId6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7</xdr:row>
      <xdr:rowOff>104775</xdr:rowOff>
    </xdr:from>
    <xdr:to>
      <xdr:col>8</xdr:col>
      <xdr:colOff>104775</xdr:colOff>
      <xdr:row>9</xdr:row>
      <xdr:rowOff>114300</xdr:rowOff>
    </xdr:to>
    <xdr:pic>
      <xdr:nvPicPr>
        <xdr:cNvPr id="103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53025" y="1419225"/>
          <a:ext cx="438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6" name="Strzałka w prawo 5">
          <a:hlinkClick xmlns:r="http://schemas.openxmlformats.org/officeDocument/2006/relationships" r:id="rId2"/>
        </xdr:cNvPr>
        <xdr:cNvSpPr/>
      </xdr:nvSpPr>
      <xdr:spPr>
        <a:xfrm>
          <a:off x="6172200" y="4572000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7" name="Strzałka w prawo 6">
          <a:hlinkClick xmlns:r="http://schemas.openxmlformats.org/officeDocument/2006/relationships" r:id="rId3"/>
        </xdr:cNvPr>
        <xdr:cNvSpPr/>
      </xdr:nvSpPr>
      <xdr:spPr>
        <a:xfrm flipH="1">
          <a:off x="685800" y="4572000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Poprzednia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8</xdr:row>
      <xdr:rowOff>19050</xdr:rowOff>
    </xdr:from>
    <xdr:to>
      <xdr:col>1</xdr:col>
      <xdr:colOff>495300</xdr:colOff>
      <xdr:row>9</xdr:row>
      <xdr:rowOff>47625</xdr:rowOff>
    </xdr:to>
    <xdr:pic>
      <xdr:nvPicPr>
        <xdr:cNvPr id="307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00125" y="1504950"/>
          <a:ext cx="1809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304800</xdr:colOff>
      <xdr:row>8</xdr:row>
      <xdr:rowOff>9525</xdr:rowOff>
    </xdr:from>
    <xdr:to>
      <xdr:col>3</xdr:col>
      <xdr:colOff>571500</xdr:colOff>
      <xdr:row>9</xdr:row>
      <xdr:rowOff>38100</xdr:rowOff>
    </xdr:to>
    <xdr:pic>
      <xdr:nvPicPr>
        <xdr:cNvPr id="3073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362200" y="1495425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304800</xdr:colOff>
      <xdr:row>7</xdr:row>
      <xdr:rowOff>171450</xdr:rowOff>
    </xdr:from>
    <xdr:to>
      <xdr:col>6</xdr:col>
      <xdr:colOff>66675</xdr:colOff>
      <xdr:row>9</xdr:row>
      <xdr:rowOff>38100</xdr:rowOff>
    </xdr:to>
    <xdr:pic>
      <xdr:nvPicPr>
        <xdr:cNvPr id="3073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733800" y="1476375"/>
          <a:ext cx="447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314325</xdr:colOff>
      <xdr:row>8</xdr:row>
      <xdr:rowOff>28575</xdr:rowOff>
    </xdr:from>
    <xdr:to>
      <xdr:col>7</xdr:col>
      <xdr:colOff>581025</xdr:colOff>
      <xdr:row>9</xdr:row>
      <xdr:rowOff>57150</xdr:rowOff>
    </xdr:to>
    <xdr:pic>
      <xdr:nvPicPr>
        <xdr:cNvPr id="307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14925" y="1514475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6" name="Strzałka w prawo 5">
          <a:hlinkClick xmlns:r="http://schemas.openxmlformats.org/officeDocument/2006/relationships" r:id="rId5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7" name="Strzałka w prawo 6">
          <a:hlinkClick xmlns:r="http://schemas.openxmlformats.org/officeDocument/2006/relationships" r:id="rId6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2" name="Strzałka w prawo 1">
          <a:hlinkClick xmlns:r="http://schemas.openxmlformats.org/officeDocument/2006/relationships" r:id="rId1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3" name="Strzałka w prawo 2">
          <a:hlinkClick xmlns:r="http://schemas.openxmlformats.org/officeDocument/2006/relationships" r:id="rId2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8</xdr:row>
      <xdr:rowOff>19050</xdr:rowOff>
    </xdr:from>
    <xdr:to>
      <xdr:col>2</xdr:col>
      <xdr:colOff>180975</xdr:colOff>
      <xdr:row>9</xdr:row>
      <xdr:rowOff>47625</xdr:rowOff>
    </xdr:to>
    <xdr:pic>
      <xdr:nvPicPr>
        <xdr:cNvPr id="327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00125" y="1504950"/>
          <a:ext cx="552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314325</xdr:colOff>
      <xdr:row>8</xdr:row>
      <xdr:rowOff>28575</xdr:rowOff>
    </xdr:from>
    <xdr:to>
      <xdr:col>4</xdr:col>
      <xdr:colOff>180975</xdr:colOff>
      <xdr:row>9</xdr:row>
      <xdr:rowOff>57150</xdr:rowOff>
    </xdr:to>
    <xdr:pic>
      <xdr:nvPicPr>
        <xdr:cNvPr id="3278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371725" y="1514475"/>
          <a:ext cx="552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266700</xdr:colOff>
      <xdr:row>8</xdr:row>
      <xdr:rowOff>28575</xdr:rowOff>
    </xdr:from>
    <xdr:to>
      <xdr:col>6</xdr:col>
      <xdr:colOff>133350</xdr:colOff>
      <xdr:row>9</xdr:row>
      <xdr:rowOff>57150</xdr:rowOff>
    </xdr:to>
    <xdr:pic>
      <xdr:nvPicPr>
        <xdr:cNvPr id="3278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695700" y="1514475"/>
          <a:ext cx="552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333375</xdr:colOff>
      <xdr:row>8</xdr:row>
      <xdr:rowOff>9525</xdr:rowOff>
    </xdr:from>
    <xdr:to>
      <xdr:col>8</xdr:col>
      <xdr:colOff>0</xdr:colOff>
      <xdr:row>9</xdr:row>
      <xdr:rowOff>38100</xdr:rowOff>
    </xdr:to>
    <xdr:pic>
      <xdr:nvPicPr>
        <xdr:cNvPr id="327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33975" y="1495425"/>
          <a:ext cx="3524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7" name="Strzałka w prawo 6">
          <a:hlinkClick xmlns:r="http://schemas.openxmlformats.org/officeDocument/2006/relationships" r:id="rId5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8" name="Strzałka w prawo 7">
          <a:hlinkClick xmlns:r="http://schemas.openxmlformats.org/officeDocument/2006/relationships" r:id="rId6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3</xdr:row>
      <xdr:rowOff>85725</xdr:rowOff>
    </xdr:from>
    <xdr:to>
      <xdr:col>3</xdr:col>
      <xdr:colOff>9525</xdr:colOff>
      <xdr:row>5</xdr:row>
      <xdr:rowOff>142875</xdr:rowOff>
    </xdr:to>
    <xdr:pic>
      <xdr:nvPicPr>
        <xdr:cNvPr id="419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66900" y="647700"/>
          <a:ext cx="2000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</xdr:row>
      <xdr:rowOff>85725</xdr:rowOff>
    </xdr:from>
    <xdr:to>
      <xdr:col>4</xdr:col>
      <xdr:colOff>676275</xdr:colOff>
      <xdr:row>5</xdr:row>
      <xdr:rowOff>133350</xdr:rowOff>
    </xdr:to>
    <xdr:pic>
      <xdr:nvPicPr>
        <xdr:cNvPr id="4200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19450" y="647700"/>
          <a:ext cx="200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7</xdr:row>
      <xdr:rowOff>76200</xdr:rowOff>
    </xdr:from>
    <xdr:to>
      <xdr:col>1</xdr:col>
      <xdr:colOff>657225</xdr:colOff>
      <xdr:row>9</xdr:row>
      <xdr:rowOff>152400</xdr:rowOff>
    </xdr:to>
    <xdr:pic>
      <xdr:nvPicPr>
        <xdr:cNvPr id="420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47750" y="1381125"/>
          <a:ext cx="2952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314325</xdr:colOff>
      <xdr:row>7</xdr:row>
      <xdr:rowOff>85725</xdr:rowOff>
    </xdr:from>
    <xdr:to>
      <xdr:col>3</xdr:col>
      <xdr:colOff>609600</xdr:colOff>
      <xdr:row>9</xdr:row>
      <xdr:rowOff>152400</xdr:rowOff>
    </xdr:to>
    <xdr:pic>
      <xdr:nvPicPr>
        <xdr:cNvPr id="420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371725" y="1390650"/>
          <a:ext cx="2952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304800</xdr:colOff>
      <xdr:row>7</xdr:row>
      <xdr:rowOff>95250</xdr:rowOff>
    </xdr:from>
    <xdr:to>
      <xdr:col>5</xdr:col>
      <xdr:colOff>600075</xdr:colOff>
      <xdr:row>9</xdr:row>
      <xdr:rowOff>161925</xdr:rowOff>
    </xdr:to>
    <xdr:pic>
      <xdr:nvPicPr>
        <xdr:cNvPr id="420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733800" y="1400175"/>
          <a:ext cx="2952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295275</xdr:colOff>
      <xdr:row>7</xdr:row>
      <xdr:rowOff>95250</xdr:rowOff>
    </xdr:from>
    <xdr:to>
      <xdr:col>7</xdr:col>
      <xdr:colOff>590550</xdr:colOff>
      <xdr:row>9</xdr:row>
      <xdr:rowOff>161925</xdr:rowOff>
    </xdr:to>
    <xdr:pic>
      <xdr:nvPicPr>
        <xdr:cNvPr id="420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95875" y="1400175"/>
          <a:ext cx="2952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8" name="Strzałka w prawo 7">
          <a:hlinkClick xmlns:r="http://schemas.openxmlformats.org/officeDocument/2006/relationships" r:id="rId7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9" name="Strzałka w prawo 8">
          <a:hlinkClick xmlns:r="http://schemas.openxmlformats.org/officeDocument/2006/relationships" r:id="rId8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8</xdr:row>
      <xdr:rowOff>38100</xdr:rowOff>
    </xdr:from>
    <xdr:to>
      <xdr:col>2</xdr:col>
      <xdr:colOff>485775</xdr:colOff>
      <xdr:row>9</xdr:row>
      <xdr:rowOff>66675</xdr:rowOff>
    </xdr:to>
    <xdr:pic>
      <xdr:nvPicPr>
        <xdr:cNvPr id="338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71550" y="1524000"/>
          <a:ext cx="885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266700</xdr:colOff>
      <xdr:row>8</xdr:row>
      <xdr:rowOff>28575</xdr:rowOff>
    </xdr:from>
    <xdr:to>
      <xdr:col>4</xdr:col>
      <xdr:colOff>466725</xdr:colOff>
      <xdr:row>9</xdr:row>
      <xdr:rowOff>57150</xdr:rowOff>
    </xdr:to>
    <xdr:pic>
      <xdr:nvPicPr>
        <xdr:cNvPr id="338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324100" y="1514475"/>
          <a:ext cx="885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257175</xdr:colOff>
      <xdr:row>8</xdr:row>
      <xdr:rowOff>28575</xdr:rowOff>
    </xdr:from>
    <xdr:to>
      <xdr:col>6</xdr:col>
      <xdr:colOff>457200</xdr:colOff>
      <xdr:row>9</xdr:row>
      <xdr:rowOff>57150</xdr:rowOff>
    </xdr:to>
    <xdr:pic>
      <xdr:nvPicPr>
        <xdr:cNvPr id="3380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686175" y="1514475"/>
          <a:ext cx="885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285750</xdr:colOff>
      <xdr:row>8</xdr:row>
      <xdr:rowOff>28575</xdr:rowOff>
    </xdr:from>
    <xdr:to>
      <xdr:col>8</xdr:col>
      <xdr:colOff>400050</xdr:colOff>
      <xdr:row>9</xdr:row>
      <xdr:rowOff>57150</xdr:rowOff>
    </xdr:to>
    <xdr:pic>
      <xdr:nvPicPr>
        <xdr:cNvPr id="338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86350" y="1514475"/>
          <a:ext cx="800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6" name="Strzałka w prawo 5">
          <a:hlinkClick xmlns:r="http://schemas.openxmlformats.org/officeDocument/2006/relationships" r:id="rId5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7" name="Strzałka w prawo 6">
          <a:hlinkClick xmlns:r="http://schemas.openxmlformats.org/officeDocument/2006/relationships" r:id="rId6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8</xdr:row>
      <xdr:rowOff>9525</xdr:rowOff>
    </xdr:from>
    <xdr:to>
      <xdr:col>2</xdr:col>
      <xdr:colOff>809625</xdr:colOff>
      <xdr:row>9</xdr:row>
      <xdr:rowOff>38100</xdr:rowOff>
    </xdr:to>
    <xdr:pic>
      <xdr:nvPicPr>
        <xdr:cNvPr id="348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76300" y="1495425"/>
          <a:ext cx="1304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209550</xdr:colOff>
      <xdr:row>8</xdr:row>
      <xdr:rowOff>9525</xdr:rowOff>
    </xdr:from>
    <xdr:to>
      <xdr:col>4</xdr:col>
      <xdr:colOff>752475</xdr:colOff>
      <xdr:row>9</xdr:row>
      <xdr:rowOff>38100</xdr:rowOff>
    </xdr:to>
    <xdr:pic>
      <xdr:nvPicPr>
        <xdr:cNvPr id="3483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505075" y="1495425"/>
          <a:ext cx="1228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238125</xdr:colOff>
      <xdr:row>8</xdr:row>
      <xdr:rowOff>9525</xdr:rowOff>
    </xdr:from>
    <xdr:to>
      <xdr:col>6</xdr:col>
      <xdr:colOff>781050</xdr:colOff>
      <xdr:row>9</xdr:row>
      <xdr:rowOff>38100</xdr:rowOff>
    </xdr:to>
    <xdr:pic>
      <xdr:nvPicPr>
        <xdr:cNvPr id="3483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067175" y="1495425"/>
          <a:ext cx="1228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247650</xdr:colOff>
      <xdr:row>8</xdr:row>
      <xdr:rowOff>19050</xdr:rowOff>
    </xdr:from>
    <xdr:to>
      <xdr:col>9</xdr:col>
      <xdr:colOff>180975</xdr:colOff>
      <xdr:row>9</xdr:row>
      <xdr:rowOff>47625</xdr:rowOff>
    </xdr:to>
    <xdr:pic>
      <xdr:nvPicPr>
        <xdr:cNvPr id="348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67375" y="1504950"/>
          <a:ext cx="1304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25</xdr:row>
      <xdr:rowOff>0</xdr:rowOff>
    </xdr:from>
    <xdr:to>
      <xdr:col>9</xdr:col>
      <xdr:colOff>495300</xdr:colOff>
      <xdr:row>28</xdr:row>
      <xdr:rowOff>28575</xdr:rowOff>
    </xdr:to>
    <xdr:sp macro="" textlink="">
      <xdr:nvSpPr>
        <xdr:cNvPr id="6" name="Strzałka w prawo 5">
          <a:hlinkClick xmlns:r="http://schemas.openxmlformats.org/officeDocument/2006/relationships" r:id="rId5"/>
        </xdr:cNvPr>
        <xdr:cNvSpPr/>
      </xdr:nvSpPr>
      <xdr:spPr>
        <a:xfrm>
          <a:off x="6105525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7" name="Strzałka w prawo 6">
          <a:hlinkClick xmlns:r="http://schemas.openxmlformats.org/officeDocument/2006/relationships" r:id="rId6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8</xdr:row>
      <xdr:rowOff>9525</xdr:rowOff>
    </xdr:from>
    <xdr:to>
      <xdr:col>1</xdr:col>
      <xdr:colOff>638175</xdr:colOff>
      <xdr:row>9</xdr:row>
      <xdr:rowOff>38100</xdr:rowOff>
    </xdr:to>
    <xdr:pic>
      <xdr:nvPicPr>
        <xdr:cNvPr id="358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62025" y="1495425"/>
          <a:ext cx="3619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276225</xdr:colOff>
      <xdr:row>8</xdr:row>
      <xdr:rowOff>38100</xdr:rowOff>
    </xdr:from>
    <xdr:to>
      <xdr:col>3</xdr:col>
      <xdr:colOff>638175</xdr:colOff>
      <xdr:row>9</xdr:row>
      <xdr:rowOff>66675</xdr:rowOff>
    </xdr:to>
    <xdr:pic>
      <xdr:nvPicPr>
        <xdr:cNvPr id="3585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333625" y="1524000"/>
          <a:ext cx="3619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8</xdr:row>
      <xdr:rowOff>19050</xdr:rowOff>
    </xdr:from>
    <xdr:to>
      <xdr:col>6</xdr:col>
      <xdr:colOff>85725</xdr:colOff>
      <xdr:row>9</xdr:row>
      <xdr:rowOff>47625</xdr:rowOff>
    </xdr:to>
    <xdr:pic>
      <xdr:nvPicPr>
        <xdr:cNvPr id="3585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752850" y="1504950"/>
          <a:ext cx="447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381000</xdr:colOff>
      <xdr:row>8</xdr:row>
      <xdr:rowOff>19050</xdr:rowOff>
    </xdr:from>
    <xdr:to>
      <xdr:col>8</xdr:col>
      <xdr:colOff>142875</xdr:colOff>
      <xdr:row>9</xdr:row>
      <xdr:rowOff>47625</xdr:rowOff>
    </xdr:to>
    <xdr:pic>
      <xdr:nvPicPr>
        <xdr:cNvPr id="358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81600" y="1504950"/>
          <a:ext cx="447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6" name="Strzałka w prawo 5">
          <a:hlinkClick xmlns:r="http://schemas.openxmlformats.org/officeDocument/2006/relationships" r:id="rId5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7" name="Strzałka w prawo 6">
          <a:hlinkClick xmlns:r="http://schemas.openxmlformats.org/officeDocument/2006/relationships" r:id="rId6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2" name="Strzałka w prawo 1">
          <a:hlinkClick xmlns:r="http://schemas.openxmlformats.org/officeDocument/2006/relationships" r:id="rId1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3" name="Strzałka w prawo 2">
          <a:hlinkClick xmlns:r="http://schemas.openxmlformats.org/officeDocument/2006/relationships" r:id="rId2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7</xdr:row>
      <xdr:rowOff>9525</xdr:rowOff>
    </xdr:from>
    <xdr:to>
      <xdr:col>1</xdr:col>
      <xdr:colOff>447675</xdr:colOff>
      <xdr:row>9</xdr:row>
      <xdr:rowOff>142875</xdr:rowOff>
    </xdr:to>
    <xdr:pic>
      <xdr:nvPicPr>
        <xdr:cNvPr id="3790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09650" y="1314450"/>
          <a:ext cx="1238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323850</xdr:colOff>
      <xdr:row>7</xdr:row>
      <xdr:rowOff>95250</xdr:rowOff>
    </xdr:from>
    <xdr:to>
      <xdr:col>3</xdr:col>
      <xdr:colOff>447675</xdr:colOff>
      <xdr:row>10</xdr:row>
      <xdr:rowOff>0</xdr:rowOff>
    </xdr:to>
    <xdr:pic>
      <xdr:nvPicPr>
        <xdr:cNvPr id="3790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381250" y="1400175"/>
          <a:ext cx="1238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276225</xdr:colOff>
      <xdr:row>7</xdr:row>
      <xdr:rowOff>38100</xdr:rowOff>
    </xdr:from>
    <xdr:to>
      <xdr:col>5</xdr:col>
      <xdr:colOff>504825</xdr:colOff>
      <xdr:row>10</xdr:row>
      <xdr:rowOff>19050</xdr:rowOff>
    </xdr:to>
    <xdr:pic>
      <xdr:nvPicPr>
        <xdr:cNvPr id="3790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705225" y="1343025"/>
          <a:ext cx="2286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285750</xdr:colOff>
      <xdr:row>8</xdr:row>
      <xdr:rowOff>9525</xdr:rowOff>
    </xdr:from>
    <xdr:to>
      <xdr:col>7</xdr:col>
      <xdr:colOff>533400</xdr:colOff>
      <xdr:row>9</xdr:row>
      <xdr:rowOff>38100</xdr:rowOff>
    </xdr:to>
    <xdr:pic>
      <xdr:nvPicPr>
        <xdr:cNvPr id="379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86350" y="1495425"/>
          <a:ext cx="2476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6" name="Strzałka w prawo 5">
          <a:hlinkClick xmlns:r="http://schemas.openxmlformats.org/officeDocument/2006/relationships" r:id="rId5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7" name="Strzałka w prawo 6">
          <a:hlinkClick xmlns:r="http://schemas.openxmlformats.org/officeDocument/2006/relationships" r:id="rId6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3</xdr:row>
      <xdr:rowOff>76200</xdr:rowOff>
    </xdr:from>
    <xdr:to>
      <xdr:col>8</xdr:col>
      <xdr:colOff>514350</xdr:colOff>
      <xdr:row>6</xdr:row>
      <xdr:rowOff>9525</xdr:rowOff>
    </xdr:to>
    <xdr:pic>
      <xdr:nvPicPr>
        <xdr:cNvPr id="389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886450" y="638175"/>
          <a:ext cx="1143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8</xdr:row>
      <xdr:rowOff>0</xdr:rowOff>
    </xdr:from>
    <xdr:to>
      <xdr:col>1</xdr:col>
      <xdr:colOff>628650</xdr:colOff>
      <xdr:row>9</xdr:row>
      <xdr:rowOff>57150</xdr:rowOff>
    </xdr:to>
    <xdr:pic>
      <xdr:nvPicPr>
        <xdr:cNvPr id="3892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62025" y="1485900"/>
          <a:ext cx="3524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285750</xdr:colOff>
      <xdr:row>8</xdr:row>
      <xdr:rowOff>9525</xdr:rowOff>
    </xdr:from>
    <xdr:to>
      <xdr:col>3</xdr:col>
      <xdr:colOff>638175</xdr:colOff>
      <xdr:row>9</xdr:row>
      <xdr:rowOff>66675</xdr:rowOff>
    </xdr:to>
    <xdr:pic>
      <xdr:nvPicPr>
        <xdr:cNvPr id="3892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343150" y="1495425"/>
          <a:ext cx="3524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7</xdr:row>
      <xdr:rowOff>171450</xdr:rowOff>
    </xdr:from>
    <xdr:to>
      <xdr:col>5</xdr:col>
      <xdr:colOff>581025</xdr:colOff>
      <xdr:row>9</xdr:row>
      <xdr:rowOff>47625</xdr:rowOff>
    </xdr:to>
    <xdr:pic>
      <xdr:nvPicPr>
        <xdr:cNvPr id="389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752850" y="1476375"/>
          <a:ext cx="2571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409575</xdr:colOff>
      <xdr:row>7</xdr:row>
      <xdr:rowOff>171450</xdr:rowOff>
    </xdr:from>
    <xdr:to>
      <xdr:col>7</xdr:col>
      <xdr:colOff>666750</xdr:colOff>
      <xdr:row>9</xdr:row>
      <xdr:rowOff>47625</xdr:rowOff>
    </xdr:to>
    <xdr:pic>
      <xdr:nvPicPr>
        <xdr:cNvPr id="389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10175" y="1476375"/>
          <a:ext cx="2571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7" name="Strzałka w prawo 6">
          <a:hlinkClick xmlns:r="http://schemas.openxmlformats.org/officeDocument/2006/relationships" r:id="rId6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8" name="Strzałka w prawo 7">
          <a:hlinkClick xmlns:r="http://schemas.openxmlformats.org/officeDocument/2006/relationships" r:id="rId7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3" name="Strzałka w prawo 2">
          <a:hlinkClick xmlns:r="http://schemas.openxmlformats.org/officeDocument/2006/relationships" r:id="rId1"/>
        </xdr:cNvPr>
        <xdr:cNvSpPr/>
      </xdr:nvSpPr>
      <xdr:spPr>
        <a:xfrm>
          <a:off x="6172200" y="4572000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19050</xdr:rowOff>
    </xdr:to>
    <xdr:sp macro="" textlink="">
      <xdr:nvSpPr>
        <xdr:cNvPr id="4" name="Strzałka w prawo 3">
          <a:hlinkClick xmlns:r="http://schemas.openxmlformats.org/officeDocument/2006/relationships" r:id="rId2"/>
        </xdr:cNvPr>
        <xdr:cNvSpPr/>
      </xdr:nvSpPr>
      <xdr:spPr>
        <a:xfrm flipH="1">
          <a:off x="685800" y="4572000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3</xdr:row>
      <xdr:rowOff>47625</xdr:rowOff>
    </xdr:from>
    <xdr:to>
      <xdr:col>4</xdr:col>
      <xdr:colOff>457200</xdr:colOff>
      <xdr:row>5</xdr:row>
      <xdr:rowOff>123825</xdr:rowOff>
    </xdr:to>
    <xdr:pic>
      <xdr:nvPicPr>
        <xdr:cNvPr id="399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371725" y="609600"/>
          <a:ext cx="828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3" name="Strzałka w prawo 2">
          <a:hlinkClick xmlns:r="http://schemas.openxmlformats.org/officeDocument/2006/relationships" r:id="rId2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4" name="Strzałka w prawo 3">
          <a:hlinkClick xmlns:r="http://schemas.openxmlformats.org/officeDocument/2006/relationships" r:id="rId3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8</xdr:row>
      <xdr:rowOff>19050</xdr:rowOff>
    </xdr:from>
    <xdr:to>
      <xdr:col>1</xdr:col>
      <xdr:colOff>647700</xdr:colOff>
      <xdr:row>9</xdr:row>
      <xdr:rowOff>47625</xdr:rowOff>
    </xdr:to>
    <xdr:pic>
      <xdr:nvPicPr>
        <xdr:cNvPr id="409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71550" y="1504950"/>
          <a:ext cx="3619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304800</xdr:colOff>
      <xdr:row>7</xdr:row>
      <xdr:rowOff>171450</xdr:rowOff>
    </xdr:from>
    <xdr:to>
      <xdr:col>4</xdr:col>
      <xdr:colOff>352425</xdr:colOff>
      <xdr:row>9</xdr:row>
      <xdr:rowOff>38100</xdr:rowOff>
    </xdr:to>
    <xdr:pic>
      <xdr:nvPicPr>
        <xdr:cNvPr id="4097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362200" y="1476375"/>
          <a:ext cx="7334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304800</xdr:colOff>
      <xdr:row>8</xdr:row>
      <xdr:rowOff>19050</xdr:rowOff>
    </xdr:from>
    <xdr:to>
      <xdr:col>5</xdr:col>
      <xdr:colOff>666750</xdr:colOff>
      <xdr:row>9</xdr:row>
      <xdr:rowOff>47625</xdr:rowOff>
    </xdr:to>
    <xdr:pic>
      <xdr:nvPicPr>
        <xdr:cNvPr id="4097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733800" y="1504950"/>
          <a:ext cx="3619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333375</xdr:colOff>
      <xdr:row>8</xdr:row>
      <xdr:rowOff>19050</xdr:rowOff>
    </xdr:from>
    <xdr:to>
      <xdr:col>8</xdr:col>
      <xdr:colOff>9525</xdr:colOff>
      <xdr:row>9</xdr:row>
      <xdr:rowOff>47625</xdr:rowOff>
    </xdr:to>
    <xdr:pic>
      <xdr:nvPicPr>
        <xdr:cNvPr id="409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33975" y="1504950"/>
          <a:ext cx="3619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19050</xdr:rowOff>
    </xdr:to>
    <xdr:sp macro="" textlink="">
      <xdr:nvSpPr>
        <xdr:cNvPr id="6" name="Strzałka w prawo 5">
          <a:hlinkClick xmlns:r="http://schemas.openxmlformats.org/officeDocument/2006/relationships" r:id="rId5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KONIEC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19050</xdr:rowOff>
    </xdr:to>
    <xdr:sp macro="" textlink="">
      <xdr:nvSpPr>
        <xdr:cNvPr id="7" name="Strzałka w prawo 6">
          <a:hlinkClick xmlns:r="http://schemas.openxmlformats.org/officeDocument/2006/relationships" r:id="rId6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685799</xdr:colOff>
      <xdr:row>25</xdr:row>
      <xdr:rowOff>0</xdr:rowOff>
    </xdr:from>
    <xdr:to>
      <xdr:col>5</xdr:col>
      <xdr:colOff>47624</xdr:colOff>
      <xdr:row>28</xdr:row>
      <xdr:rowOff>28575</xdr:rowOff>
    </xdr:to>
    <xdr:sp macro="" textlink="">
      <xdr:nvSpPr>
        <xdr:cNvPr id="8" name="Strzałka w prawo 7">
          <a:hlinkClick xmlns:r="http://schemas.openxmlformats.org/officeDocument/2006/relationships" r:id="rId1"/>
        </xdr:cNvPr>
        <xdr:cNvSpPr/>
      </xdr:nvSpPr>
      <xdr:spPr>
        <a:xfrm flipH="1">
          <a:off x="2057399" y="4524375"/>
          <a:ext cx="141922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Wróć</a:t>
          </a:r>
          <a:r>
            <a:rPr lang="pl-PL" sz="1100" baseline="0"/>
            <a:t>  do zadań</a:t>
          </a:r>
          <a:endParaRPr lang="pl-P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</xdr:row>
      <xdr:rowOff>0</xdr:rowOff>
    </xdr:from>
    <xdr:to>
      <xdr:col>2</xdr:col>
      <xdr:colOff>304800</xdr:colOff>
      <xdr:row>5</xdr:row>
      <xdr:rowOff>28575</xdr:rowOff>
    </xdr:to>
    <xdr:pic>
      <xdr:nvPicPr>
        <xdr:cNvPr id="133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09700" y="74295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533400</xdr:colOff>
      <xdr:row>3</xdr:row>
      <xdr:rowOff>161925</xdr:rowOff>
    </xdr:from>
    <xdr:to>
      <xdr:col>3</xdr:col>
      <xdr:colOff>114300</xdr:colOff>
      <xdr:row>5</xdr:row>
      <xdr:rowOff>19050</xdr:rowOff>
    </xdr:to>
    <xdr:pic>
      <xdr:nvPicPr>
        <xdr:cNvPr id="1332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905000" y="723900"/>
          <a:ext cx="2667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266700</xdr:colOff>
      <xdr:row>3</xdr:row>
      <xdr:rowOff>171450</xdr:rowOff>
    </xdr:from>
    <xdr:to>
      <xdr:col>3</xdr:col>
      <xdr:colOff>533400</xdr:colOff>
      <xdr:row>5</xdr:row>
      <xdr:rowOff>19050</xdr:rowOff>
    </xdr:to>
    <xdr:pic>
      <xdr:nvPicPr>
        <xdr:cNvPr id="1333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324100" y="733425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247650</xdr:colOff>
      <xdr:row>7</xdr:row>
      <xdr:rowOff>171450</xdr:rowOff>
    </xdr:from>
    <xdr:to>
      <xdr:col>1</xdr:col>
      <xdr:colOff>514350</xdr:colOff>
      <xdr:row>9</xdr:row>
      <xdr:rowOff>38100</xdr:rowOff>
    </xdr:to>
    <xdr:pic>
      <xdr:nvPicPr>
        <xdr:cNvPr id="133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3450" y="1476375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266700</xdr:colOff>
      <xdr:row>7</xdr:row>
      <xdr:rowOff>171450</xdr:rowOff>
    </xdr:from>
    <xdr:to>
      <xdr:col>3</xdr:col>
      <xdr:colOff>619125</xdr:colOff>
      <xdr:row>9</xdr:row>
      <xdr:rowOff>38100</xdr:rowOff>
    </xdr:to>
    <xdr:pic>
      <xdr:nvPicPr>
        <xdr:cNvPr id="133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324100" y="1476375"/>
          <a:ext cx="3524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266700</xdr:colOff>
      <xdr:row>8</xdr:row>
      <xdr:rowOff>0</xdr:rowOff>
    </xdr:from>
    <xdr:to>
      <xdr:col>5</xdr:col>
      <xdr:colOff>438150</xdr:colOff>
      <xdr:row>9</xdr:row>
      <xdr:rowOff>28575</xdr:rowOff>
    </xdr:to>
    <xdr:pic>
      <xdr:nvPicPr>
        <xdr:cNvPr id="133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695700" y="1485900"/>
          <a:ext cx="171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266700</xdr:colOff>
      <xdr:row>7</xdr:row>
      <xdr:rowOff>171450</xdr:rowOff>
    </xdr:from>
    <xdr:to>
      <xdr:col>7</xdr:col>
      <xdr:colOff>619125</xdr:colOff>
      <xdr:row>9</xdr:row>
      <xdr:rowOff>38100</xdr:rowOff>
    </xdr:to>
    <xdr:pic>
      <xdr:nvPicPr>
        <xdr:cNvPr id="1333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67300" y="1476375"/>
          <a:ext cx="3524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10" name="Strzałka w prawo 9">
          <a:hlinkClick xmlns:r="http://schemas.openxmlformats.org/officeDocument/2006/relationships" r:id="rId8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11" name="Strzałka w prawo 10">
          <a:hlinkClick xmlns:r="http://schemas.openxmlformats.org/officeDocument/2006/relationships" r:id="rId9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8</xdr:row>
      <xdr:rowOff>19050</xdr:rowOff>
    </xdr:from>
    <xdr:to>
      <xdr:col>1</xdr:col>
      <xdr:colOff>600075</xdr:colOff>
      <xdr:row>9</xdr:row>
      <xdr:rowOff>47625</xdr:rowOff>
    </xdr:to>
    <xdr:pic>
      <xdr:nvPicPr>
        <xdr:cNvPr id="153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09650" y="1504950"/>
          <a:ext cx="2762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276225</xdr:colOff>
      <xdr:row>8</xdr:row>
      <xdr:rowOff>28575</xdr:rowOff>
    </xdr:from>
    <xdr:to>
      <xdr:col>4</xdr:col>
      <xdr:colOff>314325</xdr:colOff>
      <xdr:row>9</xdr:row>
      <xdr:rowOff>57150</xdr:rowOff>
    </xdr:to>
    <xdr:pic>
      <xdr:nvPicPr>
        <xdr:cNvPr id="1537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333625" y="1514475"/>
          <a:ext cx="7239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276225</xdr:colOff>
      <xdr:row>8</xdr:row>
      <xdr:rowOff>19050</xdr:rowOff>
    </xdr:from>
    <xdr:to>
      <xdr:col>6</xdr:col>
      <xdr:colOff>247650</xdr:colOff>
      <xdr:row>9</xdr:row>
      <xdr:rowOff>47625</xdr:rowOff>
    </xdr:to>
    <xdr:pic>
      <xdr:nvPicPr>
        <xdr:cNvPr id="1537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705225" y="1504950"/>
          <a:ext cx="6572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342900</xdr:colOff>
      <xdr:row>8</xdr:row>
      <xdr:rowOff>19050</xdr:rowOff>
    </xdr:from>
    <xdr:to>
      <xdr:col>8</xdr:col>
      <xdr:colOff>514350</xdr:colOff>
      <xdr:row>9</xdr:row>
      <xdr:rowOff>47625</xdr:rowOff>
    </xdr:to>
    <xdr:pic>
      <xdr:nvPicPr>
        <xdr:cNvPr id="153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43500" y="1504950"/>
          <a:ext cx="857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7" name="Strzałka w prawo 6">
          <a:hlinkClick xmlns:r="http://schemas.openxmlformats.org/officeDocument/2006/relationships" r:id="rId5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8" name="Strzałka w prawo 7">
          <a:hlinkClick xmlns:r="http://schemas.openxmlformats.org/officeDocument/2006/relationships" r:id="rId6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</xdr:col>
      <xdr:colOff>571500</xdr:colOff>
      <xdr:row>9</xdr:row>
      <xdr:rowOff>95250</xdr:rowOff>
    </xdr:to>
    <xdr:pic>
      <xdr:nvPicPr>
        <xdr:cNvPr id="163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85800" y="1485900"/>
          <a:ext cx="571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485775</xdr:colOff>
      <xdr:row>9</xdr:row>
      <xdr:rowOff>95250</xdr:rowOff>
    </xdr:to>
    <xdr:pic>
      <xdr:nvPicPr>
        <xdr:cNvPr id="163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57400" y="1485900"/>
          <a:ext cx="485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561975</xdr:colOff>
      <xdr:row>9</xdr:row>
      <xdr:rowOff>95250</xdr:rowOff>
    </xdr:to>
    <xdr:pic>
      <xdr:nvPicPr>
        <xdr:cNvPr id="1640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29000" y="1485900"/>
          <a:ext cx="5619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495300</xdr:colOff>
      <xdr:row>9</xdr:row>
      <xdr:rowOff>95250</xdr:rowOff>
    </xdr:to>
    <xdr:pic>
      <xdr:nvPicPr>
        <xdr:cNvPr id="1640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800600" y="1485900"/>
          <a:ext cx="4953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3</xdr:row>
      <xdr:rowOff>161925</xdr:rowOff>
    </xdr:from>
    <xdr:to>
      <xdr:col>3</xdr:col>
      <xdr:colOff>152400</xdr:colOff>
      <xdr:row>5</xdr:row>
      <xdr:rowOff>57150</xdr:rowOff>
    </xdr:to>
    <xdr:pic>
      <xdr:nvPicPr>
        <xdr:cNvPr id="1640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38325" y="723900"/>
          <a:ext cx="3714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36" name="Strzałka w prawo 35">
          <a:hlinkClick xmlns:r="http://schemas.openxmlformats.org/officeDocument/2006/relationships" r:id="rId6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8" name="Strzałka w prawo 7">
          <a:hlinkClick xmlns:r="http://schemas.openxmlformats.org/officeDocument/2006/relationships" r:id="rId7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3</xdr:row>
      <xdr:rowOff>123825</xdr:rowOff>
    </xdr:from>
    <xdr:to>
      <xdr:col>3</xdr:col>
      <xdr:colOff>561975</xdr:colOff>
      <xdr:row>5</xdr:row>
      <xdr:rowOff>76200</xdr:rowOff>
    </xdr:to>
    <xdr:pic>
      <xdr:nvPicPr>
        <xdr:cNvPr id="174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85950" y="685800"/>
          <a:ext cx="7334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238125</xdr:colOff>
      <xdr:row>7</xdr:row>
      <xdr:rowOff>123825</xdr:rowOff>
    </xdr:from>
    <xdr:to>
      <xdr:col>8</xdr:col>
      <xdr:colOff>28575</xdr:colOff>
      <xdr:row>9</xdr:row>
      <xdr:rowOff>142875</xdr:rowOff>
    </xdr:to>
    <xdr:pic>
      <xdr:nvPicPr>
        <xdr:cNvPr id="1742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38725" y="1428750"/>
          <a:ext cx="476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266700</xdr:colOff>
      <xdr:row>7</xdr:row>
      <xdr:rowOff>85725</xdr:rowOff>
    </xdr:from>
    <xdr:to>
      <xdr:col>6</xdr:col>
      <xdr:colOff>161925</xdr:colOff>
      <xdr:row>9</xdr:row>
      <xdr:rowOff>104775</xdr:rowOff>
    </xdr:to>
    <xdr:pic>
      <xdr:nvPicPr>
        <xdr:cNvPr id="1742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695700" y="1390650"/>
          <a:ext cx="5810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333375</xdr:colOff>
      <xdr:row>7</xdr:row>
      <xdr:rowOff>57150</xdr:rowOff>
    </xdr:from>
    <xdr:to>
      <xdr:col>4</xdr:col>
      <xdr:colOff>123825</xdr:colOff>
      <xdr:row>9</xdr:row>
      <xdr:rowOff>76200</xdr:rowOff>
    </xdr:to>
    <xdr:pic>
      <xdr:nvPicPr>
        <xdr:cNvPr id="174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390775" y="1362075"/>
          <a:ext cx="476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7</xdr:row>
      <xdr:rowOff>66675</xdr:rowOff>
    </xdr:from>
    <xdr:to>
      <xdr:col>2</xdr:col>
      <xdr:colOff>200025</xdr:colOff>
      <xdr:row>9</xdr:row>
      <xdr:rowOff>85725</xdr:rowOff>
    </xdr:to>
    <xdr:pic>
      <xdr:nvPicPr>
        <xdr:cNvPr id="174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95375" y="1371600"/>
          <a:ext cx="476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8" name="Strzałka w prawo 7">
          <a:hlinkClick xmlns:r="http://schemas.openxmlformats.org/officeDocument/2006/relationships" r:id="rId6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9" name="Strzałka w prawo 8">
          <a:hlinkClick xmlns:r="http://schemas.openxmlformats.org/officeDocument/2006/relationships" r:id="rId7"/>
        </xdr:cNvPr>
        <xdr:cNvSpPr/>
      </xdr:nvSpPr>
      <xdr:spPr>
        <a:xfrm flipH="1">
          <a:off x="685800" y="4562475"/>
          <a:ext cx="1133475" cy="571500"/>
        </a:xfrm>
        <a:prstGeom prst="rightArrow">
          <a:avLst>
            <a:gd name="adj1" fmla="val 50000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7</xdr:row>
      <xdr:rowOff>142875</xdr:rowOff>
    </xdr:from>
    <xdr:to>
      <xdr:col>6</xdr:col>
      <xdr:colOff>514350</xdr:colOff>
      <xdr:row>9</xdr:row>
      <xdr:rowOff>9525</xdr:rowOff>
    </xdr:to>
    <xdr:pic>
      <xdr:nvPicPr>
        <xdr:cNvPr id="184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695700" y="1447800"/>
          <a:ext cx="933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228600</xdr:colOff>
      <xdr:row>7</xdr:row>
      <xdr:rowOff>152400</xdr:rowOff>
    </xdr:from>
    <xdr:to>
      <xdr:col>4</xdr:col>
      <xdr:colOff>400050</xdr:colOff>
      <xdr:row>9</xdr:row>
      <xdr:rowOff>19050</xdr:rowOff>
    </xdr:to>
    <xdr:pic>
      <xdr:nvPicPr>
        <xdr:cNvPr id="184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86000" y="1457325"/>
          <a:ext cx="857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238125</xdr:colOff>
      <xdr:row>7</xdr:row>
      <xdr:rowOff>171450</xdr:rowOff>
    </xdr:from>
    <xdr:to>
      <xdr:col>7</xdr:col>
      <xdr:colOff>638175</xdr:colOff>
      <xdr:row>9</xdr:row>
      <xdr:rowOff>19050</xdr:rowOff>
    </xdr:to>
    <xdr:pic>
      <xdr:nvPicPr>
        <xdr:cNvPr id="184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38725" y="1476375"/>
          <a:ext cx="400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9" name="Strzałka w prawo 8">
          <a:hlinkClick xmlns:r="http://schemas.openxmlformats.org/officeDocument/2006/relationships" r:id="rId4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6" name="Strzałka w prawo 5">
          <a:hlinkClick xmlns:r="http://schemas.openxmlformats.org/officeDocument/2006/relationships" r:id="rId5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  <xdr:twoCellAnchor>
    <xdr:from>
      <xdr:col>4</xdr:col>
      <xdr:colOff>9525</xdr:colOff>
      <xdr:row>4</xdr:row>
      <xdr:rowOff>19050</xdr:rowOff>
    </xdr:from>
    <xdr:to>
      <xdr:col>4</xdr:col>
      <xdr:colOff>247650</xdr:colOff>
      <xdr:row>5</xdr:row>
      <xdr:rowOff>28575</xdr:rowOff>
    </xdr:to>
    <xdr:pic>
      <xdr:nvPicPr>
        <xdr:cNvPr id="184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52725" y="762000"/>
          <a:ext cx="2381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3</xdr:row>
      <xdr:rowOff>85725</xdr:rowOff>
    </xdr:from>
    <xdr:to>
      <xdr:col>3</xdr:col>
      <xdr:colOff>476250</xdr:colOff>
      <xdr:row>5</xdr:row>
      <xdr:rowOff>133350</xdr:rowOff>
    </xdr:to>
    <xdr:pic>
      <xdr:nvPicPr>
        <xdr:cNvPr id="194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47850" y="647700"/>
          <a:ext cx="6858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190500</xdr:colOff>
      <xdr:row>4</xdr:row>
      <xdr:rowOff>19050</xdr:rowOff>
    </xdr:from>
    <xdr:to>
      <xdr:col>8</xdr:col>
      <xdr:colOff>476250</xdr:colOff>
      <xdr:row>5</xdr:row>
      <xdr:rowOff>28575</xdr:rowOff>
    </xdr:to>
    <xdr:pic>
      <xdr:nvPicPr>
        <xdr:cNvPr id="194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762000"/>
          <a:ext cx="2857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495300</xdr:colOff>
      <xdr:row>28</xdr:row>
      <xdr:rowOff>28575</xdr:rowOff>
    </xdr:to>
    <xdr:sp macro="" textlink="">
      <xdr:nvSpPr>
        <xdr:cNvPr id="8" name="Strzałka w prawo 7">
          <a:hlinkClick xmlns:r="http://schemas.openxmlformats.org/officeDocument/2006/relationships" r:id="rId3"/>
        </xdr:cNvPr>
        <xdr:cNvSpPr/>
      </xdr:nvSpPr>
      <xdr:spPr>
        <a:xfrm>
          <a:off x="6172200" y="4562475"/>
          <a:ext cx="11811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Następne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447675</xdr:colOff>
      <xdr:row>28</xdr:row>
      <xdr:rowOff>28575</xdr:rowOff>
    </xdr:to>
    <xdr:sp macro="" textlink="">
      <xdr:nvSpPr>
        <xdr:cNvPr id="5" name="Strzałka w prawo 4">
          <a:hlinkClick xmlns:r="http://schemas.openxmlformats.org/officeDocument/2006/relationships" r:id="rId4"/>
        </xdr:cNvPr>
        <xdr:cNvSpPr/>
      </xdr:nvSpPr>
      <xdr:spPr>
        <a:xfrm flipH="1">
          <a:off x="685800" y="4562475"/>
          <a:ext cx="11334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Poprzednie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15"/>
  <sheetViews>
    <sheetView tabSelected="1" workbookViewId="0">
      <selection activeCell="E9" sqref="E9"/>
    </sheetView>
  </sheetViews>
  <sheetFormatPr defaultRowHeight="14.25"/>
  <sheetData>
    <row r="1" spans="1:15" ht="15">
      <c r="A1" s="12" t="s">
        <v>158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5" ht="15">
      <c r="C3" s="30" t="s">
        <v>3</v>
      </c>
      <c r="D3" s="30"/>
      <c r="E3" s="27"/>
      <c r="F3" s="28"/>
      <c r="G3" s="28"/>
      <c r="H3" s="28"/>
      <c r="I3" s="28"/>
      <c r="J3" s="29"/>
    </row>
    <row r="4" spans="1:15" ht="15">
      <c r="C4" s="31" t="s">
        <v>4</v>
      </c>
      <c r="D4" s="31"/>
      <c r="E4" s="33"/>
      <c r="F4" s="33"/>
      <c r="G4" s="33"/>
      <c r="H4" s="33"/>
      <c r="I4" s="33"/>
      <c r="J4" s="33"/>
    </row>
    <row r="5" spans="1:15" ht="15">
      <c r="C5" s="30" t="s">
        <v>5</v>
      </c>
      <c r="D5" s="30"/>
      <c r="E5" s="33"/>
      <c r="F5" s="33"/>
      <c r="G5" s="33"/>
      <c r="H5" s="33"/>
      <c r="I5" s="33"/>
      <c r="J5" s="33"/>
    </row>
    <row r="6" spans="1:15" ht="15">
      <c r="C6" s="30" t="s">
        <v>159</v>
      </c>
      <c r="D6" s="30"/>
      <c r="E6" s="33"/>
      <c r="F6" s="33"/>
      <c r="G6" s="33"/>
      <c r="H6" s="33"/>
      <c r="I6" s="33"/>
      <c r="J6" s="33"/>
    </row>
    <row r="10" spans="1:15" ht="18.75">
      <c r="C10" s="32" t="s">
        <v>153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8.75">
      <c r="C15" s="32" t="s">
        <v>152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</sheetData>
  <mergeCells count="10">
    <mergeCell ref="E3:J3"/>
    <mergeCell ref="C3:D3"/>
    <mergeCell ref="C4:D4"/>
    <mergeCell ref="C10:O10"/>
    <mergeCell ref="C15:O15"/>
    <mergeCell ref="C5:D5"/>
    <mergeCell ref="E5:J5"/>
    <mergeCell ref="E4:J4"/>
    <mergeCell ref="C6:D6"/>
    <mergeCell ref="E6:J6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zoomScaleNormal="10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65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66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5" t="s">
        <v>67</v>
      </c>
      <c r="D9" s="15" t="s">
        <v>50</v>
      </c>
      <c r="F9" s="15" t="s">
        <v>57</v>
      </c>
      <c r="H9" s="15" t="s">
        <v>56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69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68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70</v>
      </c>
      <c r="C9" s="14"/>
      <c r="D9" s="14" t="s">
        <v>71</v>
      </c>
      <c r="F9" s="17" t="s">
        <v>72</v>
      </c>
      <c r="H9" s="14" t="s">
        <v>73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75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74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76</v>
      </c>
      <c r="C9" s="14"/>
      <c r="D9" s="14" t="s">
        <v>77</v>
      </c>
      <c r="E9" s="20"/>
      <c r="F9" s="22" t="s">
        <v>78</v>
      </c>
      <c r="G9" s="20"/>
      <c r="H9" s="14" t="s">
        <v>79</v>
      </c>
      <c r="I9" s="20"/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84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80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76</v>
      </c>
      <c r="C9" s="14"/>
      <c r="D9" s="22" t="s">
        <v>81</v>
      </c>
      <c r="E9" s="22"/>
      <c r="F9" s="22" t="s">
        <v>82</v>
      </c>
      <c r="G9" s="22"/>
      <c r="H9" s="14" t="s">
        <v>83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85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86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67</v>
      </c>
      <c r="C9" s="14"/>
      <c r="D9" s="14" t="s">
        <v>81</v>
      </c>
      <c r="F9" s="14" t="s">
        <v>87</v>
      </c>
      <c r="H9" s="14" t="s">
        <v>83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5.75">
      <c r="A25" s="4"/>
      <c r="B25" s="5"/>
      <c r="C25" s="14"/>
      <c r="D25" s="14"/>
      <c r="E25" s="14"/>
      <c r="G25" s="14"/>
      <c r="I25" s="14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93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88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89</v>
      </c>
      <c r="C9" s="14"/>
      <c r="D9" s="14" t="s">
        <v>90</v>
      </c>
      <c r="F9" s="14" t="s">
        <v>91</v>
      </c>
      <c r="H9" s="14" t="s">
        <v>92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94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95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67</v>
      </c>
      <c r="D9" s="14" t="s">
        <v>81</v>
      </c>
      <c r="F9" s="14" t="s">
        <v>96</v>
      </c>
      <c r="H9" s="14" t="s">
        <v>97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99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98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67</v>
      </c>
      <c r="D9" s="14" t="s">
        <v>81</v>
      </c>
      <c r="F9" s="14" t="s">
        <v>87</v>
      </c>
      <c r="H9" s="14" t="s">
        <v>83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100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156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61</v>
      </c>
      <c r="C9" s="14"/>
      <c r="D9" s="14" t="s">
        <v>90</v>
      </c>
      <c r="F9" s="14" t="s">
        <v>101</v>
      </c>
      <c r="H9" s="14" t="s">
        <v>102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104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103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67</v>
      </c>
      <c r="D9" s="14" t="s">
        <v>81</v>
      </c>
      <c r="F9" s="14" t="s">
        <v>87</v>
      </c>
      <c r="H9" s="14" t="s">
        <v>83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8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5">
      <c r="A4" s="4"/>
      <c r="C4" s="16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12</v>
      </c>
      <c r="C9" s="14"/>
      <c r="D9" s="14" t="s">
        <v>10</v>
      </c>
      <c r="E9" s="14"/>
      <c r="F9" s="14" t="s">
        <v>11</v>
      </c>
      <c r="G9" s="14"/>
      <c r="H9" s="24" t="s">
        <v>140</v>
      </c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5">
      <c r="A25" s="4"/>
      <c r="B25" s="5"/>
      <c r="C25" s="5"/>
      <c r="D25" s="5"/>
      <c r="E25" s="5"/>
      <c r="F25" s="5"/>
      <c r="G25" s="25" t="s">
        <v>148</v>
      </c>
      <c r="H25" s="5"/>
      <c r="I25" s="5"/>
      <c r="J25" s="25" t="s">
        <v>149</v>
      </c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106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105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67</v>
      </c>
      <c r="D9" s="14" t="s">
        <v>81</v>
      </c>
      <c r="F9" s="14" t="s">
        <v>87</v>
      </c>
      <c r="H9" s="14" t="s">
        <v>83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107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108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109</v>
      </c>
      <c r="C9" s="14"/>
      <c r="D9" s="23" t="s">
        <v>110</v>
      </c>
      <c r="E9" s="24"/>
      <c r="F9" s="14" t="s">
        <v>111</v>
      </c>
      <c r="H9" s="24" t="s">
        <v>112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114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113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67</v>
      </c>
      <c r="D9" s="14" t="s">
        <v>81</v>
      </c>
      <c r="F9" s="14" t="s">
        <v>87</v>
      </c>
      <c r="H9" s="14" t="s">
        <v>83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150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K4" s="5"/>
      <c r="L4" s="5"/>
      <c r="M4" s="6"/>
    </row>
    <row r="5" spans="1:13" ht="15.75" customHeight="1">
      <c r="A5" s="4"/>
      <c r="B5" s="34" t="s">
        <v>115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67</v>
      </c>
      <c r="D9" s="14" t="s">
        <v>81</v>
      </c>
      <c r="F9" s="14" t="s">
        <v>87</v>
      </c>
      <c r="H9" s="14" t="s">
        <v>83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117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116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67</v>
      </c>
      <c r="D9" s="14" t="s">
        <v>81</v>
      </c>
      <c r="F9" s="14" t="s">
        <v>87</v>
      </c>
      <c r="H9" s="14" t="s">
        <v>83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cols>
    <col min="3" max="3" width="12.125" customWidth="1"/>
    <col min="5" max="5" width="11.125" customWidth="1"/>
    <col min="7" max="7" width="11.875" customWidth="1"/>
  </cols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119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118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67</v>
      </c>
      <c r="D9" s="14" t="s">
        <v>81</v>
      </c>
      <c r="F9" s="14" t="s">
        <v>87</v>
      </c>
      <c r="H9" s="14" t="s">
        <v>83</v>
      </c>
      <c r="J9" s="13"/>
      <c r="K9" s="13"/>
      <c r="L9" s="13"/>
      <c r="M9" s="6"/>
    </row>
    <row r="10" spans="1:13" ht="14.25" customHeight="1">
      <c r="A10" s="4"/>
      <c r="B10" s="13"/>
      <c r="C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120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121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67</v>
      </c>
      <c r="D9" s="14" t="s">
        <v>81</v>
      </c>
      <c r="F9" s="14" t="s">
        <v>87</v>
      </c>
      <c r="H9" s="14" t="s">
        <v>83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122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123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124</v>
      </c>
      <c r="C9" s="14"/>
      <c r="D9" s="14" t="s">
        <v>125</v>
      </c>
      <c r="F9" s="14" t="s">
        <v>126</v>
      </c>
      <c r="H9" s="14" t="s">
        <v>127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129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128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67</v>
      </c>
      <c r="D9" s="14" t="s">
        <v>81</v>
      </c>
      <c r="F9" s="14" t="s">
        <v>87</v>
      </c>
      <c r="H9" s="14" t="s">
        <v>83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131</v>
      </c>
      <c r="C3" s="16"/>
      <c r="D3" s="5"/>
      <c r="E3" s="5"/>
      <c r="F3" s="5"/>
      <c r="G3" s="5"/>
      <c r="H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130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67</v>
      </c>
      <c r="D9" s="14" t="s">
        <v>81</v>
      </c>
      <c r="F9" s="14" t="s">
        <v>87</v>
      </c>
      <c r="H9" s="14" t="s">
        <v>83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41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40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42</v>
      </c>
      <c r="C9" s="14"/>
      <c r="D9" s="14" t="s">
        <v>43</v>
      </c>
      <c r="F9" s="14" t="s">
        <v>44</v>
      </c>
      <c r="H9" s="14" t="s">
        <v>45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5">
      <c r="A25" s="4"/>
      <c r="B25" s="5"/>
      <c r="C25" s="5"/>
      <c r="D25" s="5"/>
      <c r="E25" s="5"/>
      <c r="F25" s="5"/>
      <c r="G25" s="5"/>
      <c r="H25" s="5"/>
      <c r="I25" s="25" t="s">
        <v>149</v>
      </c>
      <c r="J25" s="5"/>
      <c r="K25" s="5"/>
      <c r="L25" s="5"/>
      <c r="M25" s="6"/>
    </row>
    <row r="26" spans="1:13" ht="15">
      <c r="A26" s="4"/>
      <c r="B26" s="25" t="s">
        <v>151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132</v>
      </c>
      <c r="C3" s="16"/>
      <c r="D3" s="5"/>
      <c r="E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133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134</v>
      </c>
      <c r="C9" s="14"/>
      <c r="D9" s="14" t="s">
        <v>135</v>
      </c>
      <c r="F9" s="14" t="s">
        <v>136</v>
      </c>
      <c r="H9" s="14" t="s">
        <v>137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138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139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67</v>
      </c>
      <c r="D9" s="14" t="s">
        <v>81</v>
      </c>
      <c r="F9" s="14" t="s">
        <v>87</v>
      </c>
      <c r="H9" s="14" t="s">
        <v>83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 ht="15">
      <c r="A27" s="4"/>
      <c r="B27" s="5"/>
      <c r="C27" s="5"/>
      <c r="D27" s="5"/>
      <c r="E27" s="5"/>
      <c r="F27" s="5"/>
      <c r="G27" s="5"/>
      <c r="H27" s="5"/>
      <c r="I27" s="5"/>
      <c r="J27" s="5"/>
      <c r="K27" s="25" t="s">
        <v>149</v>
      </c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>
  <dimension ref="A5:O11"/>
  <sheetViews>
    <sheetView workbookViewId="0"/>
  </sheetViews>
  <sheetFormatPr defaultRowHeight="14.25"/>
  <sheetData>
    <row r="5" spans="1:15" ht="15">
      <c r="C5" s="37" t="s">
        <v>154</v>
      </c>
      <c r="D5" s="37"/>
      <c r="E5" s="37"/>
      <c r="F5" s="37"/>
      <c r="G5" s="37"/>
      <c r="H5" s="37"/>
      <c r="I5" s="37"/>
      <c r="J5" s="37"/>
      <c r="K5" s="37"/>
    </row>
    <row r="7" spans="1:15" ht="14.25" customHeight="1">
      <c r="C7" s="38" t="str">
        <f>IF(MATEMATYKA!C32=0,"NIE UDZIELONO WSZYSTKICH ODPOWIEDZI","WSZYSTKIE ODPOWIEDZI ZOSTAŁY ZAZNACZONE")</f>
        <v>NIE UDZIELONO WSZYSTKICH ODPOWIEDZI</v>
      </c>
      <c r="D7" s="38"/>
      <c r="E7" s="38"/>
      <c r="F7" s="38"/>
      <c r="G7" s="38"/>
      <c r="H7" s="38"/>
      <c r="I7" s="38"/>
      <c r="J7" s="38"/>
      <c r="K7" s="38"/>
    </row>
    <row r="11" spans="1:15" ht="18.75">
      <c r="A11" s="39" t="s">
        <v>155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</sheetData>
  <mergeCells count="3">
    <mergeCell ref="C5:K5"/>
    <mergeCell ref="C7:K7"/>
    <mergeCell ref="A11:O1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rkusz5"/>
  <dimension ref="A1:J32"/>
  <sheetViews>
    <sheetView workbookViewId="0"/>
  </sheetViews>
  <sheetFormatPr defaultRowHeight="14.25"/>
  <cols>
    <col min="1" max="1" width="9.75" bestFit="1" customWidth="1"/>
    <col min="2" max="3" width="9" hidden="1" customWidth="1"/>
    <col min="4" max="4" width="15" hidden="1" customWidth="1"/>
    <col min="5" max="5" width="9" customWidth="1"/>
    <col min="10" max="10" width="15" bestFit="1" customWidth="1"/>
  </cols>
  <sheetData>
    <row r="1" spans="1:10">
      <c r="C1" t="str">
        <f>D1</f>
        <v xml:space="preserve">  </v>
      </c>
      <c r="D1" t="str">
        <f>'Konkurs z matematykiatematyki'!E3&amp;" "&amp;'Konkurs z matematykiatematyki'!E4&amp;" "&amp;'Konkurs z matematykiatematyki'!E5</f>
        <v xml:space="preserve">  </v>
      </c>
    </row>
    <row r="2" spans="1:10">
      <c r="A2" t="s">
        <v>0</v>
      </c>
      <c r="B2">
        <v>1</v>
      </c>
      <c r="C2">
        <f>B2-1</f>
        <v>0</v>
      </c>
      <c r="D2" s="11">
        <f ca="1">NOW()</f>
        <v>43160.948468750001</v>
      </c>
      <c r="J2" s="10"/>
    </row>
    <row r="3" spans="1:10">
      <c r="A3" t="s">
        <v>1</v>
      </c>
      <c r="B3">
        <v>1</v>
      </c>
      <c r="C3">
        <f t="shared" ref="C3:C31" si="0">B3-1</f>
        <v>0</v>
      </c>
      <c r="D3">
        <f ca="1">MINUTE(D2)</f>
        <v>45</v>
      </c>
    </row>
    <row r="4" spans="1:10">
      <c r="A4" t="s">
        <v>2</v>
      </c>
      <c r="B4">
        <v>1</v>
      </c>
      <c r="C4">
        <f t="shared" si="0"/>
        <v>0</v>
      </c>
      <c r="D4">
        <f ca="1">HOUR(D2)</f>
        <v>22</v>
      </c>
    </row>
    <row r="5" spans="1:10">
      <c r="A5" t="s">
        <v>13</v>
      </c>
      <c r="B5">
        <v>1</v>
      </c>
      <c r="C5">
        <f t="shared" si="0"/>
        <v>0</v>
      </c>
      <c r="D5" t="str">
        <f ca="1">D4&amp;" "&amp;D3</f>
        <v>22 45</v>
      </c>
    </row>
    <row r="6" spans="1:10">
      <c r="A6" t="s">
        <v>14</v>
      </c>
      <c r="B6">
        <v>1</v>
      </c>
      <c r="C6">
        <f t="shared" si="0"/>
        <v>0</v>
      </c>
      <c r="D6" t="s">
        <v>6</v>
      </c>
    </row>
    <row r="7" spans="1:10">
      <c r="A7" t="s">
        <v>15</v>
      </c>
      <c r="B7">
        <v>1</v>
      </c>
      <c r="C7">
        <f t="shared" si="0"/>
        <v>0</v>
      </c>
      <c r="D7" t="s">
        <v>7</v>
      </c>
    </row>
    <row r="8" spans="1:10">
      <c r="A8" t="s">
        <v>16</v>
      </c>
      <c r="B8">
        <v>1</v>
      </c>
      <c r="C8">
        <f t="shared" si="0"/>
        <v>0</v>
      </c>
    </row>
    <row r="9" spans="1:10">
      <c r="A9" t="s">
        <v>17</v>
      </c>
      <c r="B9">
        <v>1</v>
      </c>
      <c r="C9">
        <f t="shared" si="0"/>
        <v>0</v>
      </c>
    </row>
    <row r="10" spans="1:10">
      <c r="A10" t="s">
        <v>18</v>
      </c>
      <c r="B10">
        <v>1</v>
      </c>
      <c r="C10">
        <f t="shared" si="0"/>
        <v>0</v>
      </c>
    </row>
    <row r="11" spans="1:10">
      <c r="A11" t="s">
        <v>19</v>
      </c>
      <c r="B11">
        <v>1</v>
      </c>
      <c r="C11">
        <f t="shared" si="0"/>
        <v>0</v>
      </c>
    </row>
    <row r="12" spans="1:10">
      <c r="A12" t="s">
        <v>20</v>
      </c>
      <c r="B12">
        <v>1</v>
      </c>
      <c r="C12">
        <f t="shared" si="0"/>
        <v>0</v>
      </c>
    </row>
    <row r="13" spans="1:10">
      <c r="A13" t="s">
        <v>21</v>
      </c>
      <c r="B13">
        <v>1</v>
      </c>
      <c r="C13">
        <f t="shared" si="0"/>
        <v>0</v>
      </c>
    </row>
    <row r="14" spans="1:10">
      <c r="A14" t="s">
        <v>22</v>
      </c>
      <c r="B14">
        <v>1</v>
      </c>
      <c r="C14">
        <f t="shared" si="0"/>
        <v>0</v>
      </c>
    </row>
    <row r="15" spans="1:10">
      <c r="A15" t="s">
        <v>23</v>
      </c>
      <c r="B15">
        <v>1</v>
      </c>
      <c r="C15">
        <f t="shared" si="0"/>
        <v>0</v>
      </c>
    </row>
    <row r="16" spans="1:10">
      <c r="A16" t="s">
        <v>24</v>
      </c>
      <c r="B16">
        <v>1</v>
      </c>
      <c r="C16">
        <f t="shared" si="0"/>
        <v>0</v>
      </c>
    </row>
    <row r="17" spans="1:3">
      <c r="A17" t="s">
        <v>25</v>
      </c>
      <c r="B17">
        <v>1</v>
      </c>
      <c r="C17">
        <f t="shared" si="0"/>
        <v>0</v>
      </c>
    </row>
    <row r="18" spans="1:3">
      <c r="A18" t="s">
        <v>26</v>
      </c>
      <c r="B18">
        <v>1</v>
      </c>
      <c r="C18">
        <f t="shared" si="0"/>
        <v>0</v>
      </c>
    </row>
    <row r="19" spans="1:3">
      <c r="A19" t="s">
        <v>27</v>
      </c>
      <c r="B19">
        <v>1</v>
      </c>
      <c r="C19">
        <f t="shared" si="0"/>
        <v>0</v>
      </c>
    </row>
    <row r="20" spans="1:3">
      <c r="A20" t="s">
        <v>28</v>
      </c>
      <c r="B20">
        <v>1</v>
      </c>
      <c r="C20">
        <f t="shared" si="0"/>
        <v>0</v>
      </c>
    </row>
    <row r="21" spans="1:3">
      <c r="A21" t="s">
        <v>29</v>
      </c>
      <c r="B21">
        <v>1</v>
      </c>
      <c r="C21">
        <f t="shared" si="0"/>
        <v>0</v>
      </c>
    </row>
    <row r="22" spans="1:3">
      <c r="A22" t="s">
        <v>30</v>
      </c>
      <c r="B22">
        <v>1</v>
      </c>
      <c r="C22">
        <f t="shared" si="0"/>
        <v>0</v>
      </c>
    </row>
    <row r="23" spans="1:3">
      <c r="A23" t="s">
        <v>31</v>
      </c>
      <c r="B23">
        <v>1</v>
      </c>
      <c r="C23">
        <f t="shared" si="0"/>
        <v>0</v>
      </c>
    </row>
    <row r="24" spans="1:3">
      <c r="A24" t="s">
        <v>32</v>
      </c>
      <c r="B24">
        <v>1</v>
      </c>
      <c r="C24">
        <f t="shared" si="0"/>
        <v>0</v>
      </c>
    </row>
    <row r="25" spans="1:3">
      <c r="A25" t="s">
        <v>33</v>
      </c>
      <c r="B25">
        <v>1</v>
      </c>
      <c r="C25">
        <f t="shared" si="0"/>
        <v>0</v>
      </c>
    </row>
    <row r="26" spans="1:3">
      <c r="A26" t="s">
        <v>34</v>
      </c>
      <c r="B26">
        <v>1</v>
      </c>
      <c r="C26">
        <f t="shared" si="0"/>
        <v>0</v>
      </c>
    </row>
    <row r="27" spans="1:3">
      <c r="A27" t="s">
        <v>35</v>
      </c>
      <c r="B27">
        <v>1</v>
      </c>
      <c r="C27">
        <f t="shared" si="0"/>
        <v>0</v>
      </c>
    </row>
    <row r="28" spans="1:3">
      <c r="A28" t="s">
        <v>36</v>
      </c>
      <c r="B28">
        <v>1</v>
      </c>
      <c r="C28">
        <f t="shared" si="0"/>
        <v>0</v>
      </c>
    </row>
    <row r="29" spans="1:3">
      <c r="A29" t="s">
        <v>37</v>
      </c>
      <c r="B29">
        <v>1</v>
      </c>
      <c r="C29">
        <f t="shared" si="0"/>
        <v>0</v>
      </c>
    </row>
    <row r="30" spans="1:3">
      <c r="A30" t="s">
        <v>38</v>
      </c>
      <c r="B30">
        <v>1</v>
      </c>
      <c r="C30">
        <f t="shared" si="0"/>
        <v>0</v>
      </c>
    </row>
    <row r="31" spans="1:3">
      <c r="A31" t="s">
        <v>39</v>
      </c>
      <c r="B31">
        <v>1</v>
      </c>
      <c r="C31">
        <f t="shared" si="0"/>
        <v>0</v>
      </c>
    </row>
    <row r="32" spans="1:3">
      <c r="C32">
        <f>MIN(C2:C31)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46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141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67</v>
      </c>
      <c r="D9" s="14" t="s">
        <v>50</v>
      </c>
      <c r="F9" s="20" t="s">
        <v>142</v>
      </c>
      <c r="H9" s="14" t="s">
        <v>83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F10" s="13"/>
      <c r="G10" s="13"/>
      <c r="H10" s="13"/>
      <c r="I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48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47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143</v>
      </c>
      <c r="D9" s="35" t="s">
        <v>81</v>
      </c>
      <c r="E9" s="35"/>
      <c r="F9" s="22" t="s">
        <v>144</v>
      </c>
      <c r="H9" s="35" t="s">
        <v>145</v>
      </c>
      <c r="I9" s="35"/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3">
    <mergeCell ref="B5:L8"/>
    <mergeCell ref="H9:I9"/>
    <mergeCell ref="D9:E9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49</v>
      </c>
      <c r="C3" s="16"/>
      <c r="D3" s="5"/>
      <c r="E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6" t="s">
        <v>52</v>
      </c>
      <c r="C5" s="36"/>
      <c r="E5" s="13" t="s">
        <v>51</v>
      </c>
      <c r="F5" s="13"/>
      <c r="G5" s="13"/>
      <c r="H5" s="13"/>
      <c r="I5" s="13"/>
      <c r="J5" s="13"/>
      <c r="K5" s="13"/>
      <c r="L5" s="13"/>
      <c r="M5" s="6"/>
    </row>
    <row r="6" spans="1:13" ht="14.25" customHeight="1">
      <c r="A6" s="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ht="14.25" customHeight="1">
      <c r="A7" s="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6"/>
    </row>
    <row r="8" spans="1:13" ht="14.25" customHeight="1">
      <c r="A8" s="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6"/>
    </row>
    <row r="9" spans="1:13" ht="14.25" customHeight="1">
      <c r="A9" s="4"/>
      <c r="C9" s="14"/>
      <c r="E9" s="14"/>
      <c r="G9" s="14"/>
      <c r="I9" s="14"/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C5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53</v>
      </c>
      <c r="C3" s="1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18" t="s">
        <v>54</v>
      </c>
      <c r="C5" s="13"/>
      <c r="D5" s="13"/>
      <c r="E5" s="18" t="s">
        <v>55</v>
      </c>
      <c r="F5" s="13"/>
      <c r="G5" s="13"/>
      <c r="H5" s="13"/>
      <c r="I5" s="13"/>
      <c r="J5" s="13"/>
      <c r="K5" s="13"/>
      <c r="L5" s="13"/>
      <c r="M5" s="6"/>
    </row>
    <row r="6" spans="1:13" ht="14.25" customHeight="1">
      <c r="A6" s="4"/>
      <c r="G6" s="13"/>
      <c r="H6" s="13"/>
      <c r="I6" s="13"/>
      <c r="J6" s="13"/>
      <c r="K6" s="13"/>
      <c r="L6" s="13"/>
      <c r="M6" s="6"/>
    </row>
    <row r="7" spans="1:13" ht="14.25" customHeight="1">
      <c r="A7" s="4"/>
      <c r="C7" s="13"/>
      <c r="D7" s="13"/>
      <c r="E7" s="13"/>
      <c r="F7" s="13"/>
      <c r="G7" s="13"/>
      <c r="H7" s="13"/>
      <c r="I7" s="13"/>
      <c r="J7" s="13"/>
      <c r="K7" s="13"/>
      <c r="L7" s="13"/>
      <c r="M7" s="6"/>
    </row>
    <row r="8" spans="1:13" ht="14.25" customHeight="1">
      <c r="A8" s="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6"/>
    </row>
    <row r="9" spans="1:13" ht="14.25" customHeight="1">
      <c r="A9" s="4"/>
      <c r="B9" s="19" t="s">
        <v>58</v>
      </c>
      <c r="C9" s="14"/>
      <c r="D9" s="18" t="s">
        <v>50</v>
      </c>
      <c r="F9" s="18" t="s">
        <v>57</v>
      </c>
      <c r="H9" s="18" t="s">
        <v>56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>
      <selection activeCell="M6" sqref="M6"/>
    </sheetView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59</v>
      </c>
      <c r="C3" s="16"/>
      <c r="D3" s="5"/>
      <c r="E3" s="5"/>
      <c r="G3" s="5"/>
      <c r="H3" s="5"/>
      <c r="I3" s="5"/>
      <c r="J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157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5" t="s">
        <v>146</v>
      </c>
      <c r="C9" s="14"/>
      <c r="D9" s="15" t="s">
        <v>50</v>
      </c>
      <c r="E9" s="21"/>
      <c r="F9" s="15" t="s">
        <v>57</v>
      </c>
      <c r="G9" s="21"/>
      <c r="H9" s="15" t="s">
        <v>56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/>
  </sheetViews>
  <sheetFormatPr defaultRowHeight="14.25"/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>
      <c r="A3" s="4"/>
      <c r="B3" s="15" t="s">
        <v>60</v>
      </c>
      <c r="C3" s="16"/>
      <c r="D3" s="5"/>
      <c r="E3" s="5"/>
      <c r="F3" s="5"/>
      <c r="H3" s="5"/>
      <c r="I3" s="5"/>
      <c r="K3" s="5"/>
      <c r="L3" s="5"/>
      <c r="M3" s="6"/>
    </row>
    <row r="4" spans="1:13">
      <c r="A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5.75" customHeight="1">
      <c r="A5" s="4"/>
      <c r="B5" s="34" t="s">
        <v>147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</row>
    <row r="6" spans="1:13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</row>
    <row r="7" spans="1:13" ht="14.25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</row>
    <row r="8" spans="1:13" ht="14.25" customHeight="1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1:13" ht="14.25" customHeight="1">
      <c r="A9" s="4"/>
      <c r="B9" s="14" t="s">
        <v>61</v>
      </c>
      <c r="C9" s="14"/>
      <c r="D9" s="14" t="s">
        <v>62</v>
      </c>
      <c r="E9" s="20"/>
      <c r="F9" s="22" t="s">
        <v>63</v>
      </c>
      <c r="G9" s="20"/>
      <c r="H9" s="14" t="s">
        <v>64</v>
      </c>
      <c r="J9" s="13"/>
      <c r="K9" s="13"/>
      <c r="L9" s="13"/>
      <c r="M9" s="6"/>
    </row>
    <row r="10" spans="1:13" ht="14.2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14.2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1">
    <mergeCell ref="B5:L8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Zakresy nazwane</vt:lpstr>
      </vt:variant>
      <vt:variant>
        <vt:i4>30</vt:i4>
      </vt:variant>
    </vt:vector>
  </HeadingPairs>
  <TitlesOfParts>
    <vt:vector size="63" baseType="lpstr">
      <vt:lpstr>Konkurs z matematykiatematyki</vt:lpstr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</vt:lpstr>
      <vt:lpstr>Zadanie 10</vt:lpstr>
      <vt:lpstr>Zadanie 11</vt:lpstr>
      <vt:lpstr>Zadanie 12</vt:lpstr>
      <vt:lpstr>Zadanie 13</vt:lpstr>
      <vt:lpstr>Zadanie 14</vt:lpstr>
      <vt:lpstr>Zadanie 15</vt:lpstr>
      <vt:lpstr>Zadanie 16</vt:lpstr>
      <vt:lpstr>Zadanie 17</vt:lpstr>
      <vt:lpstr>Zadanie 18</vt:lpstr>
      <vt:lpstr>Zadanie 19</vt:lpstr>
      <vt:lpstr>Zadanie 20</vt:lpstr>
      <vt:lpstr>Zadanie 21</vt:lpstr>
      <vt:lpstr>Zadanie 22</vt:lpstr>
      <vt:lpstr>Zadanie 23</vt:lpstr>
      <vt:lpstr>Zadanie 24</vt:lpstr>
      <vt:lpstr>Zadanie 25</vt:lpstr>
      <vt:lpstr>Zadanie 26</vt:lpstr>
      <vt:lpstr>Zadanie 27</vt:lpstr>
      <vt:lpstr>Zadanie 28</vt:lpstr>
      <vt:lpstr>Zadanie 29</vt:lpstr>
      <vt:lpstr>Zadanie 30</vt:lpstr>
      <vt:lpstr>KONIEC</vt:lpstr>
      <vt:lpstr>MATEMATYKA</vt:lpstr>
      <vt:lpstr>'Zadanie 1'!Obszar_wydruku</vt:lpstr>
      <vt:lpstr>'Zadanie 10'!Obszar_wydruku</vt:lpstr>
      <vt:lpstr>'Zadanie 11'!Obszar_wydruku</vt:lpstr>
      <vt:lpstr>'Zadanie 12'!Obszar_wydruku</vt:lpstr>
      <vt:lpstr>'Zadanie 13'!Obszar_wydruku</vt:lpstr>
      <vt:lpstr>'Zadanie 14'!Obszar_wydruku</vt:lpstr>
      <vt:lpstr>'Zadanie 15'!Obszar_wydruku</vt:lpstr>
      <vt:lpstr>'Zadanie 16'!Obszar_wydruku</vt:lpstr>
      <vt:lpstr>'Zadanie 17'!Obszar_wydruku</vt:lpstr>
      <vt:lpstr>'Zadanie 18'!Obszar_wydruku</vt:lpstr>
      <vt:lpstr>'Zadanie 19'!Obszar_wydruku</vt:lpstr>
      <vt:lpstr>'Zadanie 2'!Obszar_wydruku</vt:lpstr>
      <vt:lpstr>'Zadanie 20'!Obszar_wydruku</vt:lpstr>
      <vt:lpstr>'Zadanie 21'!Obszar_wydruku</vt:lpstr>
      <vt:lpstr>'Zadanie 22'!Obszar_wydruku</vt:lpstr>
      <vt:lpstr>'Zadanie 23'!Obszar_wydruku</vt:lpstr>
      <vt:lpstr>'Zadanie 24'!Obszar_wydruku</vt:lpstr>
      <vt:lpstr>'Zadanie 25'!Obszar_wydruku</vt:lpstr>
      <vt:lpstr>'Zadanie 26'!Obszar_wydruku</vt:lpstr>
      <vt:lpstr>'Zadanie 27'!Obszar_wydruku</vt:lpstr>
      <vt:lpstr>'Zadanie 28'!Obszar_wydruku</vt:lpstr>
      <vt:lpstr>'Zadanie 29'!Obszar_wydruku</vt:lpstr>
      <vt:lpstr>'Zadanie 3'!Obszar_wydruku</vt:lpstr>
      <vt:lpstr>'Zadanie 30'!Obszar_wydruku</vt:lpstr>
      <vt:lpstr>'Zadanie 4'!Obszar_wydruku</vt:lpstr>
      <vt:lpstr>'Zadanie 5'!Obszar_wydruku</vt:lpstr>
      <vt:lpstr>'Zadanie 6'!Obszar_wydruku</vt:lpstr>
      <vt:lpstr>'Zadanie 7'!Obszar_wydruku</vt:lpstr>
      <vt:lpstr>'Zadanie 8'!Obszar_wydruku</vt:lpstr>
      <vt:lpstr>'Zadanie 9'!Obszar_wydruku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cp:lastPrinted>2017-12-01T06:31:29Z</cp:lastPrinted>
  <dcterms:created xsi:type="dcterms:W3CDTF">2017-12-01T06:30:07Z</dcterms:created>
  <dcterms:modified xsi:type="dcterms:W3CDTF">2018-03-01T21:45:56Z</dcterms:modified>
</cp:coreProperties>
</file>